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8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1" i="1"/>
  <c r="A211"/>
  <c r="L210"/>
  <c r="J210"/>
  <c r="I210"/>
  <c r="H210"/>
  <c r="G210"/>
  <c r="F210"/>
  <c r="B200"/>
  <c r="A200"/>
  <c r="L199"/>
  <c r="L211" s="1"/>
  <c r="J199"/>
  <c r="J211" s="1"/>
  <c r="I199"/>
  <c r="I211" s="1"/>
  <c r="H199"/>
  <c r="H211" s="1"/>
  <c r="G199"/>
  <c r="G211" s="1"/>
  <c r="F199"/>
  <c r="B190"/>
  <c r="A190"/>
  <c r="L189"/>
  <c r="J189"/>
  <c r="I189"/>
  <c r="H189"/>
  <c r="G189"/>
  <c r="F189"/>
  <c r="B179"/>
  <c r="A179"/>
  <c r="L178"/>
  <c r="L190" s="1"/>
  <c r="J178"/>
  <c r="J190" s="1"/>
  <c r="I178"/>
  <c r="I190" s="1"/>
  <c r="H178"/>
  <c r="H190" s="1"/>
  <c r="G178"/>
  <c r="G190" s="1"/>
  <c r="F178"/>
  <c r="B169"/>
  <c r="A169"/>
  <c r="L168"/>
  <c r="J168"/>
  <c r="I168"/>
  <c r="H168"/>
  <c r="G168"/>
  <c r="F168"/>
  <c r="B158"/>
  <c r="A158"/>
  <c r="L157"/>
  <c r="L169" s="1"/>
  <c r="J157"/>
  <c r="J169" s="1"/>
  <c r="I157"/>
  <c r="I169" s="1"/>
  <c r="H157"/>
  <c r="H169" s="1"/>
  <c r="G157"/>
  <c r="G169" s="1"/>
  <c r="F157"/>
  <c r="F169" s="1"/>
  <c r="B149"/>
  <c r="A149"/>
  <c r="L148"/>
  <c r="J148"/>
  <c r="I148"/>
  <c r="H148"/>
  <c r="G148"/>
  <c r="F148"/>
  <c r="B137"/>
  <c r="A137"/>
  <c r="L136"/>
  <c r="L149" s="1"/>
  <c r="J136"/>
  <c r="J149" s="1"/>
  <c r="I136"/>
  <c r="I149" s="1"/>
  <c r="H136"/>
  <c r="H149" s="1"/>
  <c r="G136"/>
  <c r="G149" s="1"/>
  <c r="F136"/>
  <c r="B127"/>
  <c r="A127"/>
  <c r="L126"/>
  <c r="J126"/>
  <c r="I126"/>
  <c r="H126"/>
  <c r="G126"/>
  <c r="F126"/>
  <c r="B114"/>
  <c r="A114"/>
  <c r="L113"/>
  <c r="L127" s="1"/>
  <c r="J113"/>
  <c r="I113"/>
  <c r="I127" s="1"/>
  <c r="H113"/>
  <c r="H127" s="1"/>
  <c r="G113"/>
  <c r="G127" s="1"/>
  <c r="F113"/>
  <c r="F127" s="1"/>
  <c r="B105"/>
  <c r="A105"/>
  <c r="L104"/>
  <c r="J104"/>
  <c r="I104"/>
  <c r="G104"/>
  <c r="F104"/>
  <c r="B94"/>
  <c r="A94"/>
  <c r="L93"/>
  <c r="J93"/>
  <c r="I93"/>
  <c r="H93"/>
  <c r="G93"/>
  <c r="F93"/>
  <c r="B84"/>
  <c r="A84"/>
  <c r="L83"/>
  <c r="J83"/>
  <c r="I83"/>
  <c r="H83"/>
  <c r="G83"/>
  <c r="F83"/>
  <c r="B73"/>
  <c r="A73"/>
  <c r="L72"/>
  <c r="L84" s="1"/>
  <c r="J72"/>
  <c r="J84" s="1"/>
  <c r="I72"/>
  <c r="H72"/>
  <c r="G72"/>
  <c r="F72"/>
  <c r="F84" s="1"/>
  <c r="B64"/>
  <c r="A64"/>
  <c r="L63"/>
  <c r="J63"/>
  <c r="I63"/>
  <c r="H63"/>
  <c r="G63"/>
  <c r="F63"/>
  <c r="B53"/>
  <c r="A53"/>
  <c r="L52"/>
  <c r="J52"/>
  <c r="I52"/>
  <c r="I64" s="1"/>
  <c r="H52"/>
  <c r="G52"/>
  <c r="G64" s="1"/>
  <c r="F52"/>
  <c r="F64" s="1"/>
  <c r="B44"/>
  <c r="A44"/>
  <c r="L43"/>
  <c r="J43"/>
  <c r="I43"/>
  <c r="H43"/>
  <c r="G43"/>
  <c r="F43"/>
  <c r="B34"/>
  <c r="A34"/>
  <c r="L33"/>
  <c r="J33"/>
  <c r="I33"/>
  <c r="H33"/>
  <c r="H44" s="1"/>
  <c r="G33"/>
  <c r="F33"/>
  <c r="B25"/>
  <c r="A25"/>
  <c r="L24"/>
  <c r="J24"/>
  <c r="I24"/>
  <c r="H24"/>
  <c r="G24"/>
  <c r="F24"/>
  <c r="B14"/>
  <c r="A14"/>
  <c r="L13"/>
  <c r="J13"/>
  <c r="J25" s="1"/>
  <c r="I13"/>
  <c r="H13"/>
  <c r="H25" s="1"/>
  <c r="G13"/>
  <c r="F13"/>
  <c r="F25" s="1"/>
  <c r="J127" l="1"/>
  <c r="I84"/>
  <c r="G84"/>
  <c r="G25"/>
  <c r="L64"/>
  <c r="H64"/>
  <c r="G105"/>
  <c r="I105"/>
  <c r="F105"/>
  <c r="L105"/>
  <c r="J105"/>
  <c r="F149"/>
  <c r="H84"/>
  <c r="L25"/>
  <c r="I25"/>
  <c r="F211"/>
  <c r="F190"/>
  <c r="I44"/>
  <c r="G44"/>
  <c r="J44"/>
  <c r="L44"/>
  <c r="F44"/>
  <c r="J64"/>
  <c r="H212" l="1"/>
  <c r="G212"/>
  <c r="I212"/>
  <c r="L212"/>
  <c r="F212"/>
  <c r="J212"/>
</calcChain>
</file>

<file path=xl/sharedStrings.xml><?xml version="1.0" encoding="utf-8"?>
<sst xmlns="http://schemas.openxmlformats.org/spreadsheetml/2006/main" count="305" uniqueCount="89">
  <si>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</si>
  <si>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</si>
  <si>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</si>
  <si>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</si>
  <si>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</si>
  <si>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</si>
  <si>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</si>
  <si>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</si>
  <si>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</si>
  <si>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</si>
  <si>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</si>
  <si>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</si>
  <si>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</si>
  <si>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</si>
  <si>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</si>
  <si>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</si>
  <si>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</si>
  <si>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</si>
  <si>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</si>
  <si>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</si>
  <si>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</si>
  <si>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</si>
  <si>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</si>
  <si>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</si>
  <si>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</si>
  <si>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</si>
  <si>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</si>
  <si>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</si>
  <si>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</si>
  <si>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</si>
  <si>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</si>
  <si>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</si>
  <si>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</si>
  <si>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</si>
  <si>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</si>
  <si>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</si>
  <si>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</si>
  <si>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</si>
  <si>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</si>
  <si>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</si>
  <si>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О.М.Романица</t>
  </si>
  <si>
    <t>МОУ "СОШ№2"</t>
  </si>
  <si>
    <t>каша молочная</t>
  </si>
  <si>
    <t>бутерброд с маслом и сыром</t>
  </si>
  <si>
    <t>какао с молоком</t>
  </si>
  <si>
    <t>кондитерское изделие</t>
  </si>
  <si>
    <t>соус красный основной</t>
  </si>
  <si>
    <t>компот</t>
  </si>
  <si>
    <t>яйцо вареное</t>
  </si>
  <si>
    <t>плов</t>
  </si>
  <si>
    <t>суп картофельный с горохом с гренками</t>
  </si>
  <si>
    <t>щи из свежей капусты</t>
  </si>
  <si>
    <t>курица порционная</t>
  </si>
  <si>
    <t>каша рассыпчатая рисовая</t>
  </si>
  <si>
    <t>суп с макаронными изделиями</t>
  </si>
  <si>
    <t>биточек</t>
  </si>
  <si>
    <t>каша гречневая рассыпчатая</t>
  </si>
  <si>
    <t>борщ</t>
  </si>
  <si>
    <t>жаркое по-домашнему</t>
  </si>
  <si>
    <t xml:space="preserve">хлеб </t>
  </si>
  <si>
    <t>котлета</t>
  </si>
  <si>
    <t>салат овощной</t>
  </si>
  <si>
    <t>суп гороховый</t>
  </si>
  <si>
    <t>пюре картофельное</t>
  </si>
  <si>
    <t xml:space="preserve">биточек куриный </t>
  </si>
  <si>
    <t>салат из овощей</t>
  </si>
  <si>
    <t>макароны отварные с маслом</t>
  </si>
  <si>
    <t>запеканка из творога со сгущенным молоком</t>
  </si>
  <si>
    <t>рис с овощами</t>
  </si>
  <si>
    <t>каша  рассыпчатая рисовая</t>
  </si>
  <si>
    <t xml:space="preserve">гуляш </t>
  </si>
  <si>
    <t>тефтели с соусом красным основным</t>
  </si>
  <si>
    <t>чай с сахаром</t>
  </si>
  <si>
    <t>суп с крупой</t>
  </si>
  <si>
    <t>рассольник лениградский</t>
  </si>
  <si>
    <t xml:space="preserve">макароны отварные </t>
  </si>
  <si>
    <t>котлеты домашние</t>
  </si>
  <si>
    <t>конфета</t>
  </si>
  <si>
    <t>помидор свежий</t>
  </si>
  <si>
    <t>сок</t>
  </si>
  <si>
    <t>котлеты домашние с картофельным пбре и соусом красным основным</t>
  </si>
  <si>
    <t>тефтели с соусом и макароны с сыром</t>
  </si>
  <si>
    <t>яблоко</t>
  </si>
  <si>
    <t>салат из свежих помидоров</t>
  </si>
  <si>
    <t>биточек куриный  и каша гречневая рассыпчатая</t>
  </si>
  <si>
    <t>куриное филе запеченное с овощами и греча рассыпчатая</t>
  </si>
  <si>
    <t>огурец соленый</t>
  </si>
  <si>
    <t>мясо отварное и каша гречневая рассыпчатая</t>
  </si>
  <si>
    <t>мясо отварное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</si>
</sst>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0" fillId="5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2"/>
  <sheetViews>
    <sheetView tabSelected="1" workbookViewId="0">
      <pane xSplit="4" ySplit="5" topLeftCell="E107" activePane="bottomRight" state="frozen"/>
      <selection pane="topRight" activeCell="E1" sqref="E1"/>
      <selection pane="bottomLeft" activeCell="A6" sqref="A6"/>
      <selection pane="bottomRight" activeCell="O119" sqref="O1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</v>
      </c>
      <c r="H6" s="40">
        <v>13</v>
      </c>
      <c r="I6" s="40">
        <v>33</v>
      </c>
      <c r="J6" s="40">
        <v>266</v>
      </c>
      <c r="K6" s="41"/>
      <c r="L6" s="40">
        <v>26.28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250</v>
      </c>
      <c r="G8" s="43">
        <v>4</v>
      </c>
      <c r="H8" s="43">
        <v>4</v>
      </c>
      <c r="I8" s="43">
        <v>20</v>
      </c>
      <c r="J8" s="43">
        <v>127</v>
      </c>
      <c r="K8" s="44"/>
      <c r="L8" s="43">
        <v>17.54</v>
      </c>
    </row>
    <row r="9" spans="1:12" ht="15">
      <c r="A9" s="23"/>
      <c r="B9" s="15"/>
      <c r="C9" s="11"/>
      <c r="D9" s="7" t="s">
        <v>23</v>
      </c>
      <c r="E9" s="42" t="s">
        <v>59</v>
      </c>
      <c r="F9" s="43">
        <v>40</v>
      </c>
      <c r="G9" s="43">
        <v>2</v>
      </c>
      <c r="H9" s="43">
        <v>1</v>
      </c>
      <c r="I9" s="43">
        <v>10</v>
      </c>
      <c r="J9" s="43">
        <v>58</v>
      </c>
      <c r="K9" s="44"/>
      <c r="L9" s="43">
        <v>2.21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80</v>
      </c>
      <c r="G11" s="43">
        <v>6</v>
      </c>
      <c r="H11" s="43">
        <v>1</v>
      </c>
      <c r="I11" s="43">
        <v>37</v>
      </c>
      <c r="J11" s="43">
        <v>178</v>
      </c>
      <c r="K11" s="44"/>
      <c r="L11" s="43">
        <v>10.17</v>
      </c>
    </row>
    <row r="12" spans="1:12" ht="15">
      <c r="A12" s="23"/>
      <c r="B12" s="15"/>
      <c r="C12" s="11"/>
      <c r="D12" s="6"/>
      <c r="E12" s="42" t="s">
        <v>43</v>
      </c>
      <c r="F12" s="43">
        <v>80</v>
      </c>
      <c r="G12" s="43">
        <v>9</v>
      </c>
      <c r="H12" s="43">
        <v>18</v>
      </c>
      <c r="I12" s="43">
        <v>14</v>
      </c>
      <c r="J12" s="43">
        <v>257</v>
      </c>
      <c r="K12" s="44"/>
      <c r="L12" s="43">
        <v>36.08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26</v>
      </c>
      <c r="H13" s="19">
        <f t="shared" si="0"/>
        <v>37</v>
      </c>
      <c r="I13" s="19">
        <f t="shared" si="0"/>
        <v>114</v>
      </c>
      <c r="J13" s="19">
        <f t="shared" si="0"/>
        <v>886</v>
      </c>
      <c r="K13" s="25"/>
      <c r="L13" s="19">
        <f t="shared" ref="L13" si="1">SUM(L6:L12)</f>
        <v>92.28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12</v>
      </c>
      <c r="H15" s="43">
        <v>7</v>
      </c>
      <c r="I15" s="43">
        <v>18</v>
      </c>
      <c r="J15" s="43">
        <v>173</v>
      </c>
      <c r="K15" s="44"/>
      <c r="L15" s="43">
        <v>14.63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250</v>
      </c>
      <c r="G16" s="43">
        <v>16</v>
      </c>
      <c r="H16" s="43">
        <v>10</v>
      </c>
      <c r="I16" s="43">
        <v>9</v>
      </c>
      <c r="J16" s="43">
        <v>190</v>
      </c>
      <c r="K16" s="44"/>
      <c r="L16" s="43">
        <v>35.04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4</v>
      </c>
      <c r="H18" s="43">
        <v>4</v>
      </c>
      <c r="I18" s="43">
        <v>20</v>
      </c>
      <c r="J18" s="43">
        <v>127</v>
      </c>
      <c r="K18" s="44"/>
      <c r="L18" s="43">
        <v>17.54</v>
      </c>
    </row>
    <row r="19" spans="1:12" ht="15">
      <c r="A19" s="23"/>
      <c r="B19" s="15"/>
      <c r="C19" s="11"/>
      <c r="D19" s="7" t="s">
        <v>31</v>
      </c>
      <c r="E19" s="42" t="s">
        <v>59</v>
      </c>
      <c r="F19" s="43">
        <v>40</v>
      </c>
      <c r="G19" s="43">
        <v>6</v>
      </c>
      <c r="H19" s="43">
        <v>2</v>
      </c>
      <c r="I19" s="43">
        <v>30</v>
      </c>
      <c r="J19" s="43">
        <v>173</v>
      </c>
      <c r="K19" s="44"/>
      <c r="L19" s="43">
        <v>6.64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45</v>
      </c>
      <c r="F21" s="43">
        <v>80</v>
      </c>
      <c r="G21" s="43">
        <v>7</v>
      </c>
      <c r="H21" s="43">
        <v>3</v>
      </c>
      <c r="I21" s="43">
        <v>39</v>
      </c>
      <c r="J21" s="43">
        <v>210</v>
      </c>
      <c r="K21" s="44"/>
      <c r="L21" s="43">
        <v>8.33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SUM(F14:F23)</f>
        <v>820</v>
      </c>
      <c r="G24" s="19">
        <f t="shared" ref="G24:J24" si="2">SUM(G14:G23)</f>
        <v>45</v>
      </c>
      <c r="H24" s="19">
        <f t="shared" si="2"/>
        <v>26</v>
      </c>
      <c r="I24" s="19">
        <f t="shared" si="2"/>
        <v>116</v>
      </c>
      <c r="J24" s="19">
        <f t="shared" si="2"/>
        <v>873</v>
      </c>
      <c r="K24" s="25"/>
      <c r="L24" s="19">
        <f t="shared" ref="L24" si="3">SUM(L14:L23)</f>
        <v>82.18</v>
      </c>
    </row>
    <row r="25" spans="1:12" ht="15.75" thickBot="1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F13+F24</f>
        <v>1520</v>
      </c>
      <c r="G25" s="32">
        <f t="shared" ref="G25:J25" si="4">G13+G24</f>
        <v>71</v>
      </c>
      <c r="H25" s="32">
        <f t="shared" si="4"/>
        <v>63</v>
      </c>
      <c r="I25" s="32">
        <f t="shared" si="4"/>
        <v>230</v>
      </c>
      <c r="J25" s="32">
        <f t="shared" si="4"/>
        <v>1759</v>
      </c>
      <c r="K25" s="32"/>
      <c r="L25" s="32">
        <f t="shared" ref="L25" si="5">L13+L24</f>
        <v>174.46</v>
      </c>
    </row>
    <row r="26" spans="1:12" ht="25.5">
      <c r="A26" s="14">
        <v>1</v>
      </c>
      <c r="B26" s="15">
        <v>2</v>
      </c>
      <c r="C26" s="22" t="s">
        <v>20</v>
      </c>
      <c r="D26" s="5" t="s">
        <v>21</v>
      </c>
      <c r="E26" s="39" t="s">
        <v>80</v>
      </c>
      <c r="F26" s="40">
        <v>260</v>
      </c>
      <c r="G26" s="40">
        <v>23</v>
      </c>
      <c r="H26" s="40">
        <v>18</v>
      </c>
      <c r="I26" s="40">
        <v>43</v>
      </c>
      <c r="J26" s="40">
        <v>381</v>
      </c>
      <c r="K26" s="41"/>
      <c r="L26" s="40">
        <v>64.680000000000007</v>
      </c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 t="s">
        <v>72</v>
      </c>
      <c r="F28" s="43">
        <v>200</v>
      </c>
      <c r="G28" s="43">
        <v>0</v>
      </c>
      <c r="H28" s="43">
        <v>0</v>
      </c>
      <c r="I28" s="43">
        <v>15</v>
      </c>
      <c r="J28" s="43">
        <v>61</v>
      </c>
      <c r="K28" s="44"/>
      <c r="L28" s="43">
        <v>2.5299999999999998</v>
      </c>
    </row>
    <row r="29" spans="1:12" ht="15">
      <c r="A29" s="14"/>
      <c r="B29" s="15"/>
      <c r="C29" s="11"/>
      <c r="D29" s="7" t="s">
        <v>23</v>
      </c>
      <c r="E29" s="42" t="s">
        <v>59</v>
      </c>
      <c r="F29" s="43">
        <v>40</v>
      </c>
      <c r="G29" s="43">
        <v>3</v>
      </c>
      <c r="H29" s="43">
        <v>1</v>
      </c>
      <c r="I29" s="43">
        <v>16</v>
      </c>
      <c r="J29" s="43">
        <v>93</v>
      </c>
      <c r="K29" s="44"/>
      <c r="L29" s="43">
        <v>3.7</v>
      </c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 t="s">
        <v>45</v>
      </c>
      <c r="F31" s="43">
        <v>80</v>
      </c>
      <c r="G31" s="43">
        <v>6</v>
      </c>
      <c r="H31" s="43">
        <v>2</v>
      </c>
      <c r="I31" s="43">
        <v>35</v>
      </c>
      <c r="J31" s="43">
        <v>185</v>
      </c>
      <c r="K31" s="44"/>
      <c r="L31" s="43">
        <v>9.23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580</v>
      </c>
      <c r="G33" s="19">
        <f>SUM(G26:G32)</f>
        <v>32</v>
      </c>
      <c r="H33" s="19">
        <f>SUM(H26:H32)</f>
        <v>21</v>
      </c>
      <c r="I33" s="19">
        <f>SUM(I26:I32)</f>
        <v>109</v>
      </c>
      <c r="J33" s="19">
        <f>SUM(J26:J32)</f>
        <v>720</v>
      </c>
      <c r="K33" s="25"/>
      <c r="L33" s="19">
        <f>SUM(L26:L32)</f>
        <v>80.140000000000015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51</v>
      </c>
      <c r="F35" s="43">
        <v>250</v>
      </c>
      <c r="G35" s="43">
        <v>6</v>
      </c>
      <c r="H35" s="43">
        <v>10</v>
      </c>
      <c r="I35" s="43">
        <v>9</v>
      </c>
      <c r="J35" s="43">
        <v>134</v>
      </c>
      <c r="K35" s="44"/>
      <c r="L35" s="43">
        <v>22.56</v>
      </c>
    </row>
    <row r="36" spans="1:12" ht="15">
      <c r="A36" s="14"/>
      <c r="B36" s="15"/>
      <c r="C36" s="11"/>
      <c r="D36" s="7" t="s">
        <v>28</v>
      </c>
      <c r="E36" s="42" t="s">
        <v>52</v>
      </c>
      <c r="F36" s="43">
        <v>90</v>
      </c>
      <c r="G36" s="43">
        <v>20</v>
      </c>
      <c r="H36" s="43">
        <v>4</v>
      </c>
      <c r="I36" s="43">
        <v>0</v>
      </c>
      <c r="J36" s="43">
        <v>107</v>
      </c>
      <c r="K36" s="44"/>
      <c r="L36" s="43">
        <v>35.19</v>
      </c>
    </row>
    <row r="37" spans="1:12" ht="15">
      <c r="A37" s="14"/>
      <c r="B37" s="15"/>
      <c r="C37" s="11"/>
      <c r="D37" s="7" t="s">
        <v>29</v>
      </c>
      <c r="E37" s="42" t="s">
        <v>53</v>
      </c>
      <c r="F37" s="43">
        <v>150</v>
      </c>
      <c r="G37" s="43">
        <v>1</v>
      </c>
      <c r="H37" s="43">
        <v>7</v>
      </c>
      <c r="I37" s="43">
        <v>9</v>
      </c>
      <c r="J37" s="43">
        <v>97</v>
      </c>
      <c r="K37" s="44"/>
      <c r="L37" s="43">
        <v>14.67</v>
      </c>
    </row>
    <row r="38" spans="1:12" ht="15">
      <c r="A38" s="14"/>
      <c r="B38" s="15"/>
      <c r="C38" s="11"/>
      <c r="D38" s="7" t="s">
        <v>30</v>
      </c>
      <c r="E38" s="42" t="s">
        <v>47</v>
      </c>
      <c r="F38" s="43">
        <v>200</v>
      </c>
      <c r="G38" s="43">
        <v>0</v>
      </c>
      <c r="H38" s="43">
        <v>0</v>
      </c>
      <c r="I38" s="43">
        <v>15</v>
      </c>
      <c r="J38" s="43">
        <v>59</v>
      </c>
      <c r="K38" s="44"/>
      <c r="L38" s="43">
        <v>12.4</v>
      </c>
    </row>
    <row r="39" spans="1:12" ht="15">
      <c r="A39" s="14"/>
      <c r="B39" s="15"/>
      <c r="C39" s="11"/>
      <c r="D39" s="7" t="s">
        <v>31</v>
      </c>
      <c r="E39" s="42" t="s">
        <v>59</v>
      </c>
      <c r="F39" s="43">
        <v>40</v>
      </c>
      <c r="G39" s="43">
        <v>5</v>
      </c>
      <c r="H39" s="43">
        <v>2</v>
      </c>
      <c r="I39" s="43">
        <v>24</v>
      </c>
      <c r="J39" s="43">
        <v>134</v>
      </c>
      <c r="K39" s="44"/>
      <c r="L39" s="43">
        <v>5.32</v>
      </c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45</v>
      </c>
      <c r="F41" s="43">
        <v>80</v>
      </c>
      <c r="G41" s="43">
        <v>12</v>
      </c>
      <c r="H41" s="43">
        <v>16</v>
      </c>
      <c r="I41" s="43">
        <v>40</v>
      </c>
      <c r="J41" s="43">
        <v>347</v>
      </c>
      <c r="K41" s="44"/>
      <c r="L41" s="43">
        <v>29.48</v>
      </c>
    </row>
    <row r="42" spans="1:12" ht="15">
      <c r="A42" s="14"/>
      <c r="B42" s="15"/>
      <c r="C42" s="11"/>
      <c r="D42" s="6"/>
      <c r="E42" s="42" t="s">
        <v>79</v>
      </c>
      <c r="F42" s="43">
        <v>200</v>
      </c>
      <c r="G42" s="43">
        <v>0</v>
      </c>
      <c r="H42" s="43">
        <v>0</v>
      </c>
      <c r="I42" s="43">
        <v>0</v>
      </c>
      <c r="J42" s="43">
        <v>0</v>
      </c>
      <c r="K42" s="44"/>
      <c r="L42" s="43">
        <v>35</v>
      </c>
    </row>
    <row r="43" spans="1:12" ht="15">
      <c r="A43" s="16"/>
      <c r="B43" s="17"/>
      <c r="C43" s="8"/>
      <c r="D43" s="18" t="s">
        <v>33</v>
      </c>
      <c r="E43" s="9"/>
      <c r="F43" s="19">
        <f>SUM(F34:F42)</f>
        <v>1010</v>
      </c>
      <c r="G43" s="19">
        <f t="shared" ref="G43" si="6">SUM(G34:G42)</f>
        <v>44</v>
      </c>
      <c r="H43" s="19">
        <f t="shared" ref="H43" si="7">SUM(H34:H42)</f>
        <v>39</v>
      </c>
      <c r="I43" s="19">
        <f t="shared" ref="I43" si="8">SUM(I34:I42)</f>
        <v>97</v>
      </c>
      <c r="J43" s="19">
        <f t="shared" ref="J43:L43" si="9">SUM(J34:J42)</f>
        <v>878</v>
      </c>
      <c r="K43" s="25"/>
      <c r="L43" s="19">
        <f t="shared" si="9"/>
        <v>154.62</v>
      </c>
    </row>
    <row r="44" spans="1:12" ht="15.75" customHeight="1" thickBot="1">
      <c r="A44" s="33">
        <f>A26</f>
        <v>1</v>
      </c>
      <c r="B44" s="33">
        <f>B26</f>
        <v>2</v>
      </c>
      <c r="C44" s="55" t="s">
        <v>4</v>
      </c>
      <c r="D44" s="56"/>
      <c r="E44" s="31"/>
      <c r="F44" s="32">
        <f>F33+F43</f>
        <v>1590</v>
      </c>
      <c r="G44" s="32">
        <f t="shared" ref="G44" si="10">G33+G43</f>
        <v>76</v>
      </c>
      <c r="H44" s="32">
        <f t="shared" ref="H44" si="11">H33+H43</f>
        <v>60</v>
      </c>
      <c r="I44" s="32">
        <f t="shared" ref="I44" si="12">I33+I43</f>
        <v>206</v>
      </c>
      <c r="J44" s="32">
        <f t="shared" ref="J44:L44" si="13">J33+J43</f>
        <v>1598</v>
      </c>
      <c r="K44" s="32"/>
      <c r="L44" s="32">
        <f t="shared" si="13"/>
        <v>234.76000000000002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81</v>
      </c>
      <c r="F45" s="40">
        <v>285</v>
      </c>
      <c r="G45" s="40">
        <v>16</v>
      </c>
      <c r="H45" s="40">
        <v>11</v>
      </c>
      <c r="I45" s="40">
        <v>17</v>
      </c>
      <c r="J45" s="40">
        <v>190</v>
      </c>
      <c r="K45" s="41"/>
      <c r="L45" s="40">
        <v>51.25</v>
      </c>
    </row>
    <row r="46" spans="1:12" ht="15">
      <c r="A46" s="23"/>
      <c r="B46" s="15"/>
      <c r="C46" s="11"/>
      <c r="D46" s="6"/>
      <c r="E46" s="42" t="s">
        <v>65</v>
      </c>
      <c r="F46" s="43">
        <v>70</v>
      </c>
      <c r="G46" s="43">
        <v>1</v>
      </c>
      <c r="H46" s="43">
        <v>6</v>
      </c>
      <c r="I46" s="43">
        <v>1</v>
      </c>
      <c r="J46" s="43">
        <v>62</v>
      </c>
      <c r="K46" s="44"/>
      <c r="L46" s="43">
        <v>9.9499999999999993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200</v>
      </c>
      <c r="G47" s="43">
        <v>4</v>
      </c>
      <c r="H47" s="43">
        <v>4</v>
      </c>
      <c r="I47" s="43">
        <v>20</v>
      </c>
      <c r="J47" s="43">
        <v>127</v>
      </c>
      <c r="K47" s="44"/>
      <c r="L47" s="43">
        <v>17.77</v>
      </c>
    </row>
    <row r="48" spans="1:12" ht="15">
      <c r="A48" s="23"/>
      <c r="B48" s="15"/>
      <c r="C48" s="11"/>
      <c r="D48" s="7" t="s">
        <v>23</v>
      </c>
      <c r="E48" s="42" t="s">
        <v>59</v>
      </c>
      <c r="F48" s="43">
        <v>40</v>
      </c>
      <c r="G48" s="43">
        <v>2</v>
      </c>
      <c r="H48" s="43">
        <v>0</v>
      </c>
      <c r="I48" s="43">
        <v>28</v>
      </c>
      <c r="J48" s="43">
        <v>123</v>
      </c>
      <c r="K48" s="44"/>
      <c r="L48" s="43">
        <v>2.96</v>
      </c>
    </row>
    <row r="49" spans="1:12" ht="15">
      <c r="A49" s="23"/>
      <c r="B49" s="15"/>
      <c r="C49" s="11"/>
      <c r="D49" s="7" t="s">
        <v>24</v>
      </c>
      <c r="E49" s="42" t="s">
        <v>24</v>
      </c>
      <c r="F49" s="43">
        <v>120</v>
      </c>
      <c r="G49" s="43">
        <v>1</v>
      </c>
      <c r="H49" s="43">
        <v>1</v>
      </c>
      <c r="I49" s="43">
        <v>12</v>
      </c>
      <c r="J49" s="43">
        <v>56</v>
      </c>
      <c r="K49" s="44"/>
      <c r="L49" s="43">
        <v>16.91</v>
      </c>
    </row>
    <row r="50" spans="1:12" ht="15">
      <c r="A50" s="23"/>
      <c r="B50" s="15"/>
      <c r="C50" s="11"/>
      <c r="D50" s="6"/>
      <c r="E50" s="42" t="s">
        <v>45</v>
      </c>
      <c r="F50" s="43">
        <v>80</v>
      </c>
      <c r="G50" s="43">
        <v>6</v>
      </c>
      <c r="H50" s="43">
        <v>8</v>
      </c>
      <c r="I50" s="43">
        <v>40</v>
      </c>
      <c r="J50" s="43">
        <v>250</v>
      </c>
      <c r="K50" s="44"/>
      <c r="L50" s="43">
        <v>7.45</v>
      </c>
    </row>
    <row r="51" spans="1:12" ht="15">
      <c r="A51" s="23"/>
      <c r="B51" s="15"/>
      <c r="C51" s="11"/>
      <c r="D51" s="6"/>
      <c r="E51" s="42" t="s">
        <v>79</v>
      </c>
      <c r="F51" s="43">
        <v>200</v>
      </c>
      <c r="G51" s="43">
        <v>0</v>
      </c>
      <c r="H51" s="43">
        <v>0</v>
      </c>
      <c r="I51" s="43">
        <v>0</v>
      </c>
      <c r="J51" s="43">
        <v>0</v>
      </c>
      <c r="K51" s="44"/>
      <c r="L51" s="43">
        <v>33.729999999999997</v>
      </c>
    </row>
    <row r="52" spans="1:12" ht="15">
      <c r="A52" s="24"/>
      <c r="B52" s="17"/>
      <c r="C52" s="8"/>
      <c r="D52" s="18" t="s">
        <v>33</v>
      </c>
      <c r="E52" s="9"/>
      <c r="F52" s="19">
        <f>SUM(F45:F51)</f>
        <v>995</v>
      </c>
      <c r="G52" s="19">
        <f>SUM(G45:G51)</f>
        <v>30</v>
      </c>
      <c r="H52" s="19">
        <f>SUM(H45:H51)</f>
        <v>30</v>
      </c>
      <c r="I52" s="19">
        <f>SUM(I45:I51)</f>
        <v>118</v>
      </c>
      <c r="J52" s="19">
        <f>SUM(J45:J51)</f>
        <v>808</v>
      </c>
      <c r="K52" s="25"/>
      <c r="L52" s="19">
        <f>SUM(L45:L51)</f>
        <v>140.01999999999998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 t="s">
        <v>54</v>
      </c>
      <c r="F54" s="43">
        <v>250</v>
      </c>
      <c r="G54" s="43">
        <v>3</v>
      </c>
      <c r="H54" s="43">
        <v>3</v>
      </c>
      <c r="I54" s="43">
        <v>21</v>
      </c>
      <c r="J54" s="43">
        <v>122</v>
      </c>
      <c r="K54" s="44"/>
      <c r="L54" s="43">
        <v>22.75</v>
      </c>
    </row>
    <row r="55" spans="1:12" ht="15">
      <c r="A55" s="23"/>
      <c r="B55" s="15"/>
      <c r="C55" s="11"/>
      <c r="D55" s="7" t="s">
        <v>28</v>
      </c>
      <c r="E55" s="42" t="s">
        <v>55</v>
      </c>
      <c r="F55" s="43">
        <v>90</v>
      </c>
      <c r="G55" s="43">
        <v>14</v>
      </c>
      <c r="H55" s="43">
        <v>13</v>
      </c>
      <c r="I55" s="43">
        <v>0</v>
      </c>
      <c r="J55" s="43">
        <v>178</v>
      </c>
      <c r="K55" s="44"/>
      <c r="L55" s="43">
        <v>47.95</v>
      </c>
    </row>
    <row r="56" spans="1:12" ht="15">
      <c r="A56" s="23"/>
      <c r="B56" s="15"/>
      <c r="C56" s="11"/>
      <c r="D56" s="7" t="s">
        <v>29</v>
      </c>
      <c r="E56" s="42" t="s">
        <v>56</v>
      </c>
      <c r="F56" s="43">
        <v>150</v>
      </c>
      <c r="G56" s="43">
        <v>6</v>
      </c>
      <c r="H56" s="43">
        <v>8</v>
      </c>
      <c r="I56" s="43">
        <v>28</v>
      </c>
      <c r="J56" s="43">
        <v>206</v>
      </c>
      <c r="K56" s="44"/>
      <c r="L56" s="43">
        <v>10.6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200</v>
      </c>
      <c r="G57" s="43">
        <v>4</v>
      </c>
      <c r="H57" s="43">
        <v>4</v>
      </c>
      <c r="I57" s="43">
        <v>20</v>
      </c>
      <c r="J57" s="43">
        <v>128</v>
      </c>
      <c r="K57" s="44"/>
      <c r="L57" s="43">
        <v>17.78</v>
      </c>
    </row>
    <row r="58" spans="1:12" ht="15">
      <c r="A58" s="23"/>
      <c r="B58" s="15"/>
      <c r="C58" s="11"/>
      <c r="D58" s="7" t="s">
        <v>31</v>
      </c>
      <c r="E58" s="42" t="s">
        <v>59</v>
      </c>
      <c r="F58" s="43">
        <v>40</v>
      </c>
      <c r="G58" s="43">
        <v>4</v>
      </c>
      <c r="H58" s="43">
        <v>0</v>
      </c>
      <c r="I58" s="43">
        <v>50</v>
      </c>
      <c r="J58" s="43">
        <v>219</v>
      </c>
      <c r="K58" s="44"/>
      <c r="L58" s="43">
        <v>5.33</v>
      </c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 t="s">
        <v>45</v>
      </c>
      <c r="F60" s="43">
        <v>80</v>
      </c>
      <c r="G60" s="43">
        <v>6</v>
      </c>
      <c r="H60" s="43">
        <v>3</v>
      </c>
      <c r="I60" s="43">
        <v>39</v>
      </c>
      <c r="J60" s="43">
        <v>206</v>
      </c>
      <c r="K60" s="44"/>
      <c r="L60" s="43">
        <v>5.15</v>
      </c>
    </row>
    <row r="61" spans="1:12" ht="15">
      <c r="A61" s="23"/>
      <c r="B61" s="15"/>
      <c r="C61" s="11"/>
      <c r="D61" s="6"/>
      <c r="E61" s="42" t="s">
        <v>24</v>
      </c>
      <c r="F61" s="43">
        <v>120</v>
      </c>
      <c r="G61" s="43">
        <v>1</v>
      </c>
      <c r="H61" s="43">
        <v>1</v>
      </c>
      <c r="I61" s="43">
        <v>12</v>
      </c>
      <c r="J61" s="43">
        <v>56</v>
      </c>
      <c r="K61" s="44"/>
      <c r="L61" s="43">
        <v>16.91</v>
      </c>
    </row>
    <row r="62" spans="1:12" ht="15">
      <c r="A62" s="23"/>
      <c r="B62" s="15"/>
      <c r="C62" s="11"/>
      <c r="D62" s="6"/>
      <c r="E62" s="42" t="s">
        <v>65</v>
      </c>
      <c r="F62" s="43">
        <v>70</v>
      </c>
      <c r="G62" s="43">
        <v>1</v>
      </c>
      <c r="H62" s="43">
        <v>6</v>
      </c>
      <c r="I62" s="43">
        <v>1</v>
      </c>
      <c r="J62" s="43">
        <v>62</v>
      </c>
      <c r="K62" s="44"/>
      <c r="L62" s="43">
        <v>9.94</v>
      </c>
    </row>
    <row r="63" spans="1:12" ht="15">
      <c r="A63" s="24"/>
      <c r="B63" s="17"/>
      <c r="C63" s="8"/>
      <c r="D63" s="18" t="s">
        <v>33</v>
      </c>
      <c r="E63" s="9"/>
      <c r="F63" s="19">
        <f>SUM(F53:F62)</f>
        <v>1000</v>
      </c>
      <c r="G63" s="19">
        <f t="shared" ref="G63" si="14">SUM(G53:G62)</f>
        <v>39</v>
      </c>
      <c r="H63" s="19">
        <f t="shared" ref="H63" si="15">SUM(H53:H62)</f>
        <v>38</v>
      </c>
      <c r="I63" s="19">
        <f t="shared" ref="I63" si="16">SUM(I53:I62)</f>
        <v>171</v>
      </c>
      <c r="J63" s="19">
        <f t="shared" ref="J63:L63" si="17">SUM(J53:J62)</f>
        <v>1177</v>
      </c>
      <c r="K63" s="25"/>
      <c r="L63" s="19">
        <f t="shared" si="17"/>
        <v>136.41</v>
      </c>
    </row>
    <row r="64" spans="1:12" ht="15.75" customHeight="1" thickBot="1">
      <c r="A64" s="29">
        <f>A45</f>
        <v>1</v>
      </c>
      <c r="B64" s="30">
        <f>B45</f>
        <v>3</v>
      </c>
      <c r="C64" s="55" t="s">
        <v>4</v>
      </c>
      <c r="D64" s="56"/>
      <c r="E64" s="31"/>
      <c r="F64" s="32">
        <f>F52+F63</f>
        <v>1995</v>
      </c>
      <c r="G64" s="32">
        <f t="shared" ref="G64" si="18">G52+G63</f>
        <v>69</v>
      </c>
      <c r="H64" s="32">
        <f t="shared" ref="H64" si="19">H52+H63</f>
        <v>68</v>
      </c>
      <c r="I64" s="32">
        <f t="shared" ref="I64" si="20">I52+I63</f>
        <v>289</v>
      </c>
      <c r="J64" s="32">
        <f t="shared" ref="J64:L64" si="21">J52+J63</f>
        <v>1985</v>
      </c>
      <c r="K64" s="32"/>
      <c r="L64" s="32">
        <f t="shared" si="21"/>
        <v>276.42999999999995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84</v>
      </c>
      <c r="F65" s="40">
        <v>250</v>
      </c>
      <c r="G65" s="40">
        <v>20</v>
      </c>
      <c r="H65" s="40">
        <v>20</v>
      </c>
      <c r="I65" s="40">
        <v>40</v>
      </c>
      <c r="J65" s="40">
        <v>416</v>
      </c>
      <c r="K65" s="41"/>
      <c r="L65" s="40">
        <v>50.3</v>
      </c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 t="s">
        <v>47</v>
      </c>
      <c r="F67" s="43">
        <v>200</v>
      </c>
      <c r="G67" s="43">
        <v>0</v>
      </c>
      <c r="H67" s="43">
        <v>0</v>
      </c>
      <c r="I67" s="43">
        <v>15</v>
      </c>
      <c r="J67" s="43">
        <v>58</v>
      </c>
      <c r="K67" s="44"/>
      <c r="L67" s="43">
        <v>3.05</v>
      </c>
    </row>
    <row r="68" spans="1:12" ht="15">
      <c r="A68" s="23"/>
      <c r="B68" s="15"/>
      <c r="C68" s="11"/>
      <c r="D68" s="7" t="s">
        <v>23</v>
      </c>
      <c r="E68" s="42" t="s">
        <v>59</v>
      </c>
      <c r="F68" s="43">
        <v>40</v>
      </c>
      <c r="G68" s="43">
        <v>3</v>
      </c>
      <c r="H68" s="43">
        <v>1</v>
      </c>
      <c r="I68" s="43">
        <v>14</v>
      </c>
      <c r="J68" s="43">
        <v>77</v>
      </c>
      <c r="K68" s="44"/>
      <c r="L68" s="43">
        <v>2.96</v>
      </c>
    </row>
    <row r="69" spans="1:12" ht="15">
      <c r="A69" s="23"/>
      <c r="B69" s="15"/>
      <c r="C69" s="11"/>
      <c r="D69" s="7" t="s">
        <v>24</v>
      </c>
      <c r="E69" s="42" t="s">
        <v>82</v>
      </c>
      <c r="F69" s="43">
        <v>120</v>
      </c>
      <c r="G69" s="43">
        <v>0</v>
      </c>
      <c r="H69" s="43">
        <v>0</v>
      </c>
      <c r="I69" s="43">
        <v>10</v>
      </c>
      <c r="J69" s="43">
        <v>46</v>
      </c>
      <c r="K69" s="44"/>
      <c r="L69" s="43">
        <v>16.03</v>
      </c>
    </row>
    <row r="70" spans="1:12" ht="15">
      <c r="A70" s="23"/>
      <c r="B70" s="15"/>
      <c r="C70" s="11"/>
      <c r="D70" s="6"/>
      <c r="E70" s="42" t="s">
        <v>83</v>
      </c>
      <c r="F70" s="43">
        <v>50</v>
      </c>
      <c r="G70" s="43">
        <v>1</v>
      </c>
      <c r="H70" s="43">
        <v>0</v>
      </c>
      <c r="I70" s="43">
        <v>2</v>
      </c>
      <c r="J70" s="43">
        <v>8</v>
      </c>
      <c r="K70" s="44"/>
      <c r="L70" s="43">
        <v>12.18</v>
      </c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SUM(F65:F71)</f>
        <v>660</v>
      </c>
      <c r="G72" s="19">
        <f t="shared" ref="G72" si="22">SUM(G65:G71)</f>
        <v>24</v>
      </c>
      <c r="H72" s="19">
        <f t="shared" ref="H72" si="23">SUM(H65:H71)</f>
        <v>21</v>
      </c>
      <c r="I72" s="19">
        <f t="shared" ref="I72" si="24">SUM(I65:I71)</f>
        <v>81</v>
      </c>
      <c r="J72" s="19">
        <f t="shared" ref="J72:L72" si="25">SUM(J65:J71)</f>
        <v>605</v>
      </c>
      <c r="K72" s="25"/>
      <c r="L72" s="19">
        <f t="shared" si="25"/>
        <v>84.52000000000001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 t="s">
        <v>57</v>
      </c>
      <c r="F74" s="43">
        <v>250</v>
      </c>
      <c r="G74" s="43">
        <v>6</v>
      </c>
      <c r="H74" s="43">
        <v>9</v>
      </c>
      <c r="I74" s="43">
        <v>11</v>
      </c>
      <c r="J74" s="43">
        <v>139</v>
      </c>
      <c r="K74" s="44"/>
      <c r="L74" s="43">
        <v>18.399999999999999</v>
      </c>
    </row>
    <row r="75" spans="1:12" ht="15">
      <c r="A75" s="23"/>
      <c r="B75" s="15"/>
      <c r="C75" s="11"/>
      <c r="D75" s="7" t="s">
        <v>28</v>
      </c>
      <c r="E75" s="42" t="s">
        <v>58</v>
      </c>
      <c r="F75" s="43">
        <v>250</v>
      </c>
      <c r="G75" s="43">
        <v>13</v>
      </c>
      <c r="H75" s="43">
        <v>11</v>
      </c>
      <c r="I75" s="43">
        <v>23</v>
      </c>
      <c r="J75" s="43">
        <v>240</v>
      </c>
      <c r="K75" s="44"/>
      <c r="L75" s="43">
        <v>42.23</v>
      </c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 t="s">
        <v>72</v>
      </c>
      <c r="F77" s="43">
        <v>200</v>
      </c>
      <c r="G77" s="43">
        <v>0</v>
      </c>
      <c r="H77" s="43">
        <v>0</v>
      </c>
      <c r="I77" s="43">
        <v>19</v>
      </c>
      <c r="J77" s="43">
        <v>77</v>
      </c>
      <c r="K77" s="44"/>
      <c r="L77" s="43">
        <v>2.87</v>
      </c>
    </row>
    <row r="78" spans="1:12" ht="15">
      <c r="A78" s="23"/>
      <c r="B78" s="15"/>
      <c r="C78" s="11"/>
      <c r="D78" s="7" t="s">
        <v>31</v>
      </c>
      <c r="E78" s="42" t="s">
        <v>59</v>
      </c>
      <c r="F78" s="43">
        <v>40</v>
      </c>
      <c r="G78" s="43">
        <v>2</v>
      </c>
      <c r="H78" s="43">
        <v>1</v>
      </c>
      <c r="I78" s="43">
        <v>12</v>
      </c>
      <c r="J78" s="43">
        <v>69</v>
      </c>
      <c r="K78" s="44"/>
      <c r="L78" s="43">
        <v>2.67</v>
      </c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 t="s">
        <v>45</v>
      </c>
      <c r="F80" s="43">
        <v>100</v>
      </c>
      <c r="G80" s="43">
        <v>9</v>
      </c>
      <c r="H80" s="43">
        <v>2</v>
      </c>
      <c r="I80" s="43">
        <v>54</v>
      </c>
      <c r="J80" s="43">
        <v>268</v>
      </c>
      <c r="K80" s="44"/>
      <c r="L80" s="43">
        <v>10.47</v>
      </c>
    </row>
    <row r="81" spans="1:12" ht="15">
      <c r="A81" s="23"/>
      <c r="B81" s="15"/>
      <c r="C81" s="11"/>
      <c r="D81" s="6"/>
      <c r="E81" s="42" t="s">
        <v>83</v>
      </c>
      <c r="F81" s="43">
        <v>50</v>
      </c>
      <c r="G81" s="43">
        <v>1</v>
      </c>
      <c r="H81" s="43">
        <v>3</v>
      </c>
      <c r="I81" s="43">
        <v>2</v>
      </c>
      <c r="J81" s="43">
        <v>29</v>
      </c>
      <c r="K81" s="44"/>
      <c r="L81" s="43">
        <v>18.02</v>
      </c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SUM(F73:F82)</f>
        <v>890</v>
      </c>
      <c r="G83" s="19">
        <f t="shared" ref="G83" si="26">SUM(G73:G82)</f>
        <v>31</v>
      </c>
      <c r="H83" s="19">
        <f t="shared" ref="H83" si="27">SUM(H73:H82)</f>
        <v>26</v>
      </c>
      <c r="I83" s="19">
        <f t="shared" ref="I83" si="28">SUM(I73:I82)</f>
        <v>121</v>
      </c>
      <c r="J83" s="19">
        <f t="shared" ref="J83:L83" si="29">SUM(J73:J82)</f>
        <v>822</v>
      </c>
      <c r="K83" s="25"/>
      <c r="L83" s="19">
        <f t="shared" si="29"/>
        <v>94.659999999999982</v>
      </c>
    </row>
    <row r="84" spans="1:12" ht="15.75" customHeight="1" thickBot="1">
      <c r="A84" s="29">
        <f>A65</f>
        <v>1</v>
      </c>
      <c r="B84" s="30">
        <f>B65</f>
        <v>4</v>
      </c>
      <c r="C84" s="55" t="s">
        <v>4</v>
      </c>
      <c r="D84" s="56"/>
      <c r="E84" s="31"/>
      <c r="F84" s="32">
        <f>F72+F83</f>
        <v>1550</v>
      </c>
      <c r="G84" s="32">
        <f t="shared" ref="G84" si="30">G72+G83</f>
        <v>55</v>
      </c>
      <c r="H84" s="32">
        <f t="shared" ref="H84" si="31">H72+H83</f>
        <v>47</v>
      </c>
      <c r="I84" s="32">
        <f t="shared" ref="I84" si="32">I72+I83</f>
        <v>202</v>
      </c>
      <c r="J84" s="32">
        <f t="shared" ref="J84:L84" si="33">J72+J83</f>
        <v>1427</v>
      </c>
      <c r="K84" s="32"/>
      <c r="L84" s="32">
        <f t="shared" si="33"/>
        <v>179.18</v>
      </c>
    </row>
    <row r="85" spans="1:12" ht="25.5">
      <c r="A85" s="20">
        <v>1</v>
      </c>
      <c r="B85" s="21">
        <v>5</v>
      </c>
      <c r="C85" s="22" t="s">
        <v>20</v>
      </c>
      <c r="D85" s="5" t="s">
        <v>21</v>
      </c>
      <c r="E85" s="39" t="s">
        <v>85</v>
      </c>
      <c r="F85" s="40">
        <v>250</v>
      </c>
      <c r="G85" s="40">
        <v>43</v>
      </c>
      <c r="H85" s="40">
        <v>19</v>
      </c>
      <c r="I85" s="40">
        <v>26</v>
      </c>
      <c r="J85" s="40">
        <v>318</v>
      </c>
      <c r="K85" s="41"/>
      <c r="L85" s="40">
        <v>74.650000000000006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22</v>
      </c>
      <c r="E87" s="42" t="s">
        <v>44</v>
      </c>
      <c r="F87" s="43">
        <v>250</v>
      </c>
      <c r="G87" s="43">
        <v>4</v>
      </c>
      <c r="H87" s="43">
        <v>4</v>
      </c>
      <c r="I87" s="43">
        <v>27</v>
      </c>
      <c r="J87" s="43">
        <v>156</v>
      </c>
      <c r="K87" s="44"/>
      <c r="L87" s="43">
        <v>18.399999999999999</v>
      </c>
    </row>
    <row r="88" spans="1:12" ht="15">
      <c r="A88" s="23"/>
      <c r="B88" s="15"/>
      <c r="C88" s="11"/>
      <c r="D88" s="7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23</v>
      </c>
      <c r="E89" s="42" t="s">
        <v>59</v>
      </c>
      <c r="F89" s="43">
        <v>40</v>
      </c>
      <c r="G89" s="43">
        <v>3</v>
      </c>
      <c r="H89" s="43">
        <v>1</v>
      </c>
      <c r="I89" s="43">
        <v>14</v>
      </c>
      <c r="J89" s="43">
        <v>77</v>
      </c>
      <c r="K89" s="44"/>
      <c r="L89" s="43">
        <v>2.96</v>
      </c>
    </row>
    <row r="90" spans="1:12" ht="1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 t="s">
        <v>48</v>
      </c>
      <c r="F91" s="43">
        <v>40</v>
      </c>
      <c r="G91" s="43">
        <v>13</v>
      </c>
      <c r="H91" s="43">
        <v>11</v>
      </c>
      <c r="I91" s="43">
        <v>1</v>
      </c>
      <c r="J91" s="43">
        <v>155</v>
      </c>
      <c r="K91" s="44"/>
      <c r="L91" s="43">
        <v>12.5</v>
      </c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SUM(F85:F92)</f>
        <v>580</v>
      </c>
      <c r="G93" s="19">
        <f t="shared" ref="G93" si="34">SUM(G85:G92)</f>
        <v>63</v>
      </c>
      <c r="H93" s="19">
        <f t="shared" ref="H93" si="35">SUM(H85:H92)</f>
        <v>35</v>
      </c>
      <c r="I93" s="19">
        <f t="shared" ref="I93" si="36">SUM(I85:I92)</f>
        <v>68</v>
      </c>
      <c r="J93" s="19">
        <f t="shared" ref="J93:L93" si="37">SUM(J85:J92)</f>
        <v>706</v>
      </c>
      <c r="K93" s="25"/>
      <c r="L93" s="19">
        <f t="shared" si="37"/>
        <v>108.51</v>
      </c>
    </row>
    <row r="94" spans="1:12" ht="1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 t="s">
        <v>73</v>
      </c>
      <c r="F95" s="43">
        <v>270</v>
      </c>
      <c r="G95" s="43">
        <v>7</v>
      </c>
      <c r="H95" s="43">
        <v>10</v>
      </c>
      <c r="I95" s="43">
        <v>8</v>
      </c>
      <c r="J95" s="43">
        <v>134</v>
      </c>
      <c r="K95" s="44"/>
      <c r="L95" s="43">
        <v>17.39</v>
      </c>
    </row>
    <row r="96" spans="1:12" ht="15">
      <c r="A96" s="23"/>
      <c r="B96" s="15"/>
      <c r="C96" s="11"/>
      <c r="D96" s="7" t="s">
        <v>28</v>
      </c>
      <c r="E96" s="42" t="s">
        <v>70</v>
      </c>
      <c r="F96" s="43">
        <v>100</v>
      </c>
      <c r="G96" s="43">
        <v>20</v>
      </c>
      <c r="H96" s="43">
        <v>11</v>
      </c>
      <c r="I96" s="43">
        <v>4</v>
      </c>
      <c r="J96" s="43">
        <v>197</v>
      </c>
      <c r="K96" s="44"/>
      <c r="L96" s="43">
        <v>45.78</v>
      </c>
    </row>
    <row r="97" spans="1:12" ht="15">
      <c r="A97" s="23"/>
      <c r="B97" s="15"/>
      <c r="C97" s="11"/>
      <c r="D97" s="7" t="s">
        <v>29</v>
      </c>
      <c r="E97" s="42" t="s">
        <v>53</v>
      </c>
      <c r="F97" s="43">
        <v>150</v>
      </c>
      <c r="G97" s="43">
        <v>4</v>
      </c>
      <c r="H97" s="43">
        <v>6</v>
      </c>
      <c r="I97" s="43">
        <v>19</v>
      </c>
      <c r="J97" s="43">
        <v>141</v>
      </c>
      <c r="K97" s="44"/>
      <c r="L97" s="43">
        <v>23.73</v>
      </c>
    </row>
    <row r="98" spans="1:12" ht="15">
      <c r="A98" s="23"/>
      <c r="B98" s="15"/>
      <c r="C98" s="11"/>
      <c r="D98" s="7" t="s">
        <v>30</v>
      </c>
      <c r="E98" s="42" t="s">
        <v>44</v>
      </c>
      <c r="F98" s="43">
        <v>210</v>
      </c>
      <c r="G98" s="43">
        <v>4</v>
      </c>
      <c r="H98" s="43">
        <v>4</v>
      </c>
      <c r="I98" s="43">
        <v>24</v>
      </c>
      <c r="J98" s="43">
        <v>147</v>
      </c>
      <c r="K98" s="44"/>
      <c r="L98" s="43">
        <v>18.14</v>
      </c>
    </row>
    <row r="99" spans="1:12" ht="15">
      <c r="A99" s="23"/>
      <c r="B99" s="15"/>
      <c r="C99" s="11"/>
      <c r="D99" s="7" t="s">
        <v>31</v>
      </c>
      <c r="E99" s="42" t="s">
        <v>59</v>
      </c>
      <c r="F99" s="43">
        <v>40</v>
      </c>
      <c r="G99" s="43">
        <v>6</v>
      </c>
      <c r="H99" s="43">
        <v>2</v>
      </c>
      <c r="I99" s="43">
        <v>30</v>
      </c>
      <c r="J99" s="43">
        <v>173</v>
      </c>
      <c r="K99" s="44"/>
      <c r="L99" s="43">
        <v>6.62</v>
      </c>
    </row>
    <row r="100" spans="1:12" ht="1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 t="s">
        <v>45</v>
      </c>
      <c r="F101" s="43">
        <v>115</v>
      </c>
      <c r="G101" s="43">
        <v>6</v>
      </c>
      <c r="H101" s="43">
        <v>3</v>
      </c>
      <c r="I101" s="43">
        <v>39</v>
      </c>
      <c r="J101" s="43">
        <v>210</v>
      </c>
      <c r="K101" s="44"/>
      <c r="L101" s="43">
        <v>7.6</v>
      </c>
    </row>
    <row r="102" spans="1:12" ht="15">
      <c r="A102" s="23"/>
      <c r="B102" s="15"/>
      <c r="C102" s="11"/>
      <c r="D102" s="6"/>
      <c r="E102" s="42" t="s">
        <v>86</v>
      </c>
      <c r="F102" s="43">
        <v>50</v>
      </c>
      <c r="G102" s="43">
        <v>0</v>
      </c>
      <c r="H102" s="43">
        <v>0</v>
      </c>
      <c r="I102" s="43">
        <v>1</v>
      </c>
      <c r="J102" s="43">
        <v>7</v>
      </c>
      <c r="K102" s="44"/>
      <c r="L102" s="43">
        <v>9.75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4"/>
      <c r="B104" s="17"/>
      <c r="C104" s="8"/>
      <c r="D104" s="18" t="s">
        <v>33</v>
      </c>
      <c r="E104" s="9"/>
      <c r="F104" s="19">
        <f>SUM(F94:F103)</f>
        <v>935</v>
      </c>
      <c r="G104" s="19">
        <f t="shared" ref="G104" si="38">SUM(G94:G103)</f>
        <v>47</v>
      </c>
      <c r="H104" s="19">
        <v>10</v>
      </c>
      <c r="I104" s="19">
        <f t="shared" ref="I104" si="39">SUM(I94:I103)</f>
        <v>125</v>
      </c>
      <c r="J104" s="19">
        <f t="shared" ref="J104:L104" si="40">SUM(J94:J103)</f>
        <v>1009</v>
      </c>
      <c r="K104" s="25"/>
      <c r="L104" s="19">
        <f t="shared" si="40"/>
        <v>129.01</v>
      </c>
    </row>
    <row r="105" spans="1:12" ht="15.75" customHeight="1" thickBot="1">
      <c r="A105" s="29">
        <f>A85</f>
        <v>1</v>
      </c>
      <c r="B105" s="30">
        <f>B85</f>
        <v>5</v>
      </c>
      <c r="C105" s="55" t="s">
        <v>4</v>
      </c>
      <c r="D105" s="60"/>
      <c r="E105" s="31"/>
      <c r="F105" s="32">
        <f>F93+F104</f>
        <v>1515</v>
      </c>
      <c r="G105" s="32">
        <f>G93+G104</f>
        <v>110</v>
      </c>
      <c r="H105" s="32">
        <v>16</v>
      </c>
      <c r="I105" s="32">
        <f>I93+I104</f>
        <v>193</v>
      </c>
      <c r="J105" s="32">
        <f>J93+J104</f>
        <v>1715</v>
      </c>
      <c r="K105" s="32"/>
      <c r="L105" s="32">
        <f>L93+L104</f>
        <v>237.51999999999998</v>
      </c>
    </row>
    <row r="106" spans="1:12" ht="15">
      <c r="A106" s="20">
        <v>2</v>
      </c>
      <c r="B106" s="21">
        <v>1</v>
      </c>
      <c r="C106" s="22" t="s">
        <v>20</v>
      </c>
      <c r="D106" s="5" t="s">
        <v>21</v>
      </c>
      <c r="E106" s="39" t="s">
        <v>87</v>
      </c>
      <c r="F106" s="40">
        <v>250</v>
      </c>
      <c r="G106" s="40">
        <v>28</v>
      </c>
      <c r="H106" s="40">
        <v>14</v>
      </c>
      <c r="I106" s="40">
        <v>29</v>
      </c>
      <c r="J106" s="40">
        <v>364</v>
      </c>
      <c r="K106" s="41"/>
      <c r="L106" s="40">
        <v>62.04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22</v>
      </c>
      <c r="E108" s="42" t="s">
        <v>44</v>
      </c>
      <c r="F108" s="43">
        <v>250</v>
      </c>
      <c r="G108" s="43">
        <v>3</v>
      </c>
      <c r="H108" s="43">
        <v>3</v>
      </c>
      <c r="I108" s="43">
        <v>22</v>
      </c>
      <c r="J108" s="43">
        <v>126</v>
      </c>
      <c r="K108" s="44"/>
      <c r="L108" s="43">
        <v>14.2</v>
      </c>
    </row>
    <row r="109" spans="1:12" ht="15">
      <c r="A109" s="23"/>
      <c r="B109" s="15"/>
      <c r="C109" s="11"/>
      <c r="D109" s="7" t="s">
        <v>23</v>
      </c>
      <c r="E109" s="42" t="s">
        <v>59</v>
      </c>
      <c r="F109" s="43">
        <v>40</v>
      </c>
      <c r="G109" s="43">
        <v>3</v>
      </c>
      <c r="H109" s="43">
        <v>1</v>
      </c>
      <c r="I109" s="43">
        <v>14</v>
      </c>
      <c r="J109" s="43">
        <v>77</v>
      </c>
      <c r="K109" s="44"/>
      <c r="L109" s="43">
        <v>2.96</v>
      </c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 t="s">
        <v>45</v>
      </c>
      <c r="F112" s="43">
        <v>100</v>
      </c>
      <c r="G112" s="43">
        <v>9</v>
      </c>
      <c r="H112" s="43">
        <v>2</v>
      </c>
      <c r="I112" s="43">
        <v>66</v>
      </c>
      <c r="J112" s="43">
        <v>315</v>
      </c>
      <c r="K112" s="44"/>
      <c r="L112" s="43">
        <v>8.25</v>
      </c>
    </row>
    <row r="113" spans="1:12" ht="15">
      <c r="A113" s="24"/>
      <c r="B113" s="17"/>
      <c r="C113" s="8"/>
      <c r="D113" s="18" t="s">
        <v>33</v>
      </c>
      <c r="E113" s="9"/>
      <c r="F113" s="19">
        <f>SUM(F106:F112)</f>
        <v>640</v>
      </c>
      <c r="G113" s="19">
        <f t="shared" ref="G113:J113" si="41">SUM(G106:G112)</f>
        <v>43</v>
      </c>
      <c r="H113" s="19">
        <f t="shared" si="41"/>
        <v>20</v>
      </c>
      <c r="I113" s="19">
        <f t="shared" si="41"/>
        <v>131</v>
      </c>
      <c r="J113" s="19">
        <f t="shared" si="41"/>
        <v>882</v>
      </c>
      <c r="K113" s="25"/>
      <c r="L113" s="19">
        <f t="shared" ref="L113" si="42">SUM(L106:L112)</f>
        <v>87.449999999999989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27</v>
      </c>
      <c r="E115" s="42" t="s">
        <v>62</v>
      </c>
      <c r="F115" s="43">
        <v>250</v>
      </c>
      <c r="G115" s="43">
        <v>14</v>
      </c>
      <c r="H115" s="43">
        <v>23</v>
      </c>
      <c r="I115" s="43">
        <v>20</v>
      </c>
      <c r="J115" s="43">
        <v>329</v>
      </c>
      <c r="K115" s="44"/>
      <c r="L115" s="43">
        <v>18.649999999999999</v>
      </c>
    </row>
    <row r="116" spans="1:12" ht="15">
      <c r="A116" s="23"/>
      <c r="B116" s="15"/>
      <c r="C116" s="11"/>
      <c r="D116" s="7" t="s">
        <v>28</v>
      </c>
      <c r="E116" s="42" t="s">
        <v>88</v>
      </c>
      <c r="F116" s="43">
        <v>100</v>
      </c>
      <c r="G116" s="43">
        <v>23</v>
      </c>
      <c r="H116" s="43">
        <v>12</v>
      </c>
      <c r="I116" s="43">
        <v>7</v>
      </c>
      <c r="J116" s="43">
        <v>231</v>
      </c>
      <c r="K116" s="44"/>
      <c r="L116" s="43">
        <v>62.33</v>
      </c>
    </row>
    <row r="117" spans="1:12" ht="15">
      <c r="A117" s="23"/>
      <c r="B117" s="15"/>
      <c r="C117" s="11"/>
      <c r="D117" s="7" t="s">
        <v>29</v>
      </c>
      <c r="E117" s="42" t="s">
        <v>69</v>
      </c>
      <c r="F117" s="43">
        <v>150</v>
      </c>
      <c r="G117" s="43">
        <v>1</v>
      </c>
      <c r="H117" s="43">
        <v>7</v>
      </c>
      <c r="I117" s="43">
        <v>9</v>
      </c>
      <c r="J117" s="43">
        <v>103</v>
      </c>
      <c r="K117" s="44"/>
      <c r="L117" s="43">
        <v>15.26</v>
      </c>
    </row>
    <row r="118" spans="1:12" ht="15">
      <c r="A118" s="23"/>
      <c r="B118" s="15"/>
      <c r="C118" s="11"/>
      <c r="D118" s="7" t="s">
        <v>30</v>
      </c>
      <c r="E118" s="42" t="s">
        <v>44</v>
      </c>
      <c r="F118" s="43">
        <v>150</v>
      </c>
      <c r="G118" s="43">
        <v>3</v>
      </c>
      <c r="H118" s="43">
        <v>3</v>
      </c>
      <c r="I118" s="43">
        <v>18</v>
      </c>
      <c r="J118" s="43">
        <v>112</v>
      </c>
      <c r="K118" s="44"/>
      <c r="L118" s="43">
        <v>15.3</v>
      </c>
    </row>
    <row r="119" spans="1:12" ht="15">
      <c r="A119" s="23"/>
      <c r="B119" s="15"/>
      <c r="C119" s="11"/>
      <c r="D119" s="7" t="s">
        <v>31</v>
      </c>
      <c r="E119" s="42" t="s">
        <v>59</v>
      </c>
      <c r="F119" s="43">
        <v>40</v>
      </c>
      <c r="G119" s="43">
        <v>2</v>
      </c>
      <c r="H119" s="43">
        <v>1</v>
      </c>
      <c r="I119" s="43">
        <v>12</v>
      </c>
      <c r="J119" s="43">
        <v>70</v>
      </c>
      <c r="K119" s="44"/>
      <c r="L119" s="43">
        <v>2.78</v>
      </c>
    </row>
    <row r="120" spans="1:12" ht="15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 t="s">
        <v>45</v>
      </c>
      <c r="F122" s="43">
        <v>100</v>
      </c>
      <c r="G122" s="43">
        <v>7</v>
      </c>
      <c r="H122" s="43">
        <v>1</v>
      </c>
      <c r="I122" s="43">
        <v>59</v>
      </c>
      <c r="J122" s="43">
        <v>272</v>
      </c>
      <c r="K122" s="44"/>
      <c r="L122" s="43">
        <v>5.29</v>
      </c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4"/>
      <c r="B126" s="17"/>
      <c r="C126" s="8"/>
      <c r="D126" s="18" t="s">
        <v>33</v>
      </c>
      <c r="E126" s="9"/>
      <c r="F126" s="19">
        <f>SUM(F114:F125)</f>
        <v>790</v>
      </c>
      <c r="G126" s="19">
        <f t="shared" ref="G126:J126" si="43">SUM(G114:G125)</f>
        <v>50</v>
      </c>
      <c r="H126" s="19">
        <f t="shared" si="43"/>
        <v>47</v>
      </c>
      <c r="I126" s="19">
        <f t="shared" si="43"/>
        <v>125</v>
      </c>
      <c r="J126" s="19">
        <f t="shared" si="43"/>
        <v>1117</v>
      </c>
      <c r="K126" s="25"/>
      <c r="L126" s="19">
        <f t="shared" ref="L126" si="44">SUM(L114:L125)</f>
        <v>119.61</v>
      </c>
    </row>
    <row r="127" spans="1:12" ht="15.75" customHeight="1" thickBot="1">
      <c r="A127" s="29">
        <f>A106</f>
        <v>2</v>
      </c>
      <c r="B127" s="30">
        <f>B106</f>
        <v>1</v>
      </c>
      <c r="C127" s="55" t="s">
        <v>4</v>
      </c>
      <c r="D127" s="60"/>
      <c r="E127" s="31"/>
      <c r="F127" s="32">
        <f>F113+F126</f>
        <v>1430</v>
      </c>
      <c r="G127" s="32">
        <f t="shared" ref="G127" si="45">G113+G126</f>
        <v>93</v>
      </c>
      <c r="H127" s="32">
        <f t="shared" ref="H127" si="46">H113+H126</f>
        <v>67</v>
      </c>
      <c r="I127" s="32">
        <f t="shared" ref="I127" si="47">I113+I126</f>
        <v>256</v>
      </c>
      <c r="J127" s="32">
        <f t="shared" ref="J127:L127" si="48">J113+J126</f>
        <v>1999</v>
      </c>
      <c r="K127" s="32"/>
      <c r="L127" s="32">
        <f t="shared" si="48"/>
        <v>207.06</v>
      </c>
    </row>
    <row r="128" spans="1:12" ht="15">
      <c r="A128" s="14">
        <v>2</v>
      </c>
      <c r="B128" s="15">
        <v>2</v>
      </c>
      <c r="C128" s="22" t="s">
        <v>20</v>
      </c>
      <c r="D128" s="5" t="s">
        <v>21</v>
      </c>
      <c r="E128" s="39" t="s">
        <v>64</v>
      </c>
      <c r="F128" s="40">
        <v>90</v>
      </c>
      <c r="G128" s="40">
        <v>15</v>
      </c>
      <c r="H128" s="40">
        <v>11</v>
      </c>
      <c r="I128" s="40">
        <v>7</v>
      </c>
      <c r="J128" s="40">
        <v>185</v>
      </c>
      <c r="K128" s="41"/>
      <c r="L128" s="40">
        <v>44.34</v>
      </c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21</v>
      </c>
      <c r="E130" s="42" t="s">
        <v>63</v>
      </c>
      <c r="F130" s="43">
        <v>150</v>
      </c>
      <c r="G130" s="43">
        <v>3</v>
      </c>
      <c r="H130" s="43">
        <v>1</v>
      </c>
      <c r="I130" s="43">
        <v>21</v>
      </c>
      <c r="J130" s="43">
        <v>109</v>
      </c>
      <c r="K130" s="44"/>
      <c r="L130" s="43">
        <v>12.99</v>
      </c>
    </row>
    <row r="131" spans="1:12" ht="15">
      <c r="A131" s="14"/>
      <c r="B131" s="15"/>
      <c r="C131" s="11"/>
      <c r="D131" s="7" t="s">
        <v>22</v>
      </c>
      <c r="E131" s="42" t="s">
        <v>47</v>
      </c>
      <c r="F131" s="43">
        <v>200</v>
      </c>
      <c r="G131" s="43">
        <v>1</v>
      </c>
      <c r="H131" s="43">
        <v>0</v>
      </c>
      <c r="I131" s="43">
        <v>22</v>
      </c>
      <c r="J131" s="43">
        <v>101</v>
      </c>
      <c r="K131" s="44"/>
      <c r="L131" s="43">
        <v>5.62</v>
      </c>
    </row>
    <row r="132" spans="1:12" ht="15">
      <c r="A132" s="14"/>
      <c r="B132" s="15"/>
      <c r="C132" s="11"/>
      <c r="D132" s="7" t="s">
        <v>23</v>
      </c>
      <c r="E132" s="42" t="s">
        <v>23</v>
      </c>
      <c r="F132" s="43">
        <v>40</v>
      </c>
      <c r="G132" s="43">
        <v>2</v>
      </c>
      <c r="H132" s="43">
        <v>1</v>
      </c>
      <c r="I132" s="43">
        <v>13</v>
      </c>
      <c r="J132" s="43">
        <v>72</v>
      </c>
      <c r="K132" s="44"/>
      <c r="L132" s="43">
        <v>2.96</v>
      </c>
    </row>
    <row r="133" spans="1:12" ht="15">
      <c r="A133" s="14"/>
      <c r="B133" s="15"/>
      <c r="C133" s="11"/>
      <c r="D133" s="7" t="s">
        <v>24</v>
      </c>
      <c r="E133" s="42" t="s">
        <v>24</v>
      </c>
      <c r="F133" s="43">
        <v>100</v>
      </c>
      <c r="G133" s="43">
        <v>0</v>
      </c>
      <c r="H133" s="43">
        <v>0</v>
      </c>
      <c r="I133" s="43">
        <v>11</v>
      </c>
      <c r="J133" s="43">
        <v>52</v>
      </c>
      <c r="K133" s="44"/>
      <c r="L133" s="43">
        <v>14.5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SUM(F128:F135)</f>
        <v>580</v>
      </c>
      <c r="G136" s="19">
        <f>SUM(G128:G135)</f>
        <v>21</v>
      </c>
      <c r="H136" s="19">
        <f>SUM(H128:H135)</f>
        <v>13</v>
      </c>
      <c r="I136" s="19">
        <f>SUM(I128:I135)</f>
        <v>74</v>
      </c>
      <c r="J136" s="19">
        <f>SUM(J128:J135)</f>
        <v>519</v>
      </c>
      <c r="K136" s="25"/>
      <c r="L136" s="19">
        <f>SUM(L128:L135)</f>
        <v>80.41</v>
      </c>
    </row>
    <row r="137" spans="1:12" ht="15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27</v>
      </c>
      <c r="E138" s="42" t="s">
        <v>51</v>
      </c>
      <c r="F138" s="43">
        <v>250</v>
      </c>
      <c r="G138" s="43">
        <v>5</v>
      </c>
      <c r="H138" s="43">
        <v>10</v>
      </c>
      <c r="I138" s="43">
        <v>8</v>
      </c>
      <c r="J138" s="43">
        <v>139</v>
      </c>
      <c r="K138" s="44"/>
      <c r="L138" s="43">
        <v>24.83</v>
      </c>
    </row>
    <row r="139" spans="1:12" ht="15">
      <c r="A139" s="14"/>
      <c r="B139" s="15"/>
      <c r="C139" s="11"/>
      <c r="D139" s="7" t="s">
        <v>28</v>
      </c>
      <c r="E139" s="42" t="s">
        <v>60</v>
      </c>
      <c r="F139" s="43">
        <v>90</v>
      </c>
      <c r="G139" s="43">
        <v>15</v>
      </c>
      <c r="H139" s="43">
        <v>13</v>
      </c>
      <c r="I139" s="43">
        <v>8</v>
      </c>
      <c r="J139" s="43">
        <v>208</v>
      </c>
      <c r="K139" s="44"/>
      <c r="L139" s="43">
        <v>45.68</v>
      </c>
    </row>
    <row r="140" spans="1:12" ht="15">
      <c r="A140" s="14"/>
      <c r="B140" s="15"/>
      <c r="C140" s="11"/>
      <c r="D140" s="7" t="s">
        <v>29</v>
      </c>
      <c r="E140" s="42" t="s">
        <v>56</v>
      </c>
      <c r="F140" s="43">
        <v>150</v>
      </c>
      <c r="G140" s="43">
        <v>6</v>
      </c>
      <c r="H140" s="43">
        <v>2</v>
      </c>
      <c r="I140" s="43">
        <v>27</v>
      </c>
      <c r="J140" s="43">
        <v>148</v>
      </c>
      <c r="K140" s="44"/>
      <c r="L140" s="43">
        <v>2.29</v>
      </c>
    </row>
    <row r="141" spans="1:12" ht="15">
      <c r="A141" s="14"/>
      <c r="B141" s="15"/>
      <c r="C141" s="11"/>
      <c r="D141" s="7" t="s">
        <v>30</v>
      </c>
      <c r="E141" s="42" t="s">
        <v>72</v>
      </c>
      <c r="F141" s="43">
        <v>200</v>
      </c>
      <c r="G141" s="43">
        <v>0</v>
      </c>
      <c r="H141" s="43">
        <v>0</v>
      </c>
      <c r="I141" s="43">
        <v>0</v>
      </c>
      <c r="J141" s="43">
        <v>0</v>
      </c>
      <c r="K141" s="44"/>
      <c r="L141" s="43">
        <v>34.880000000000003</v>
      </c>
    </row>
    <row r="142" spans="1:12" ht="15">
      <c r="A142" s="14"/>
      <c r="B142" s="15"/>
      <c r="C142" s="11"/>
      <c r="D142" s="7" t="s">
        <v>31</v>
      </c>
      <c r="E142" s="42" t="s">
        <v>59</v>
      </c>
      <c r="F142" s="43">
        <v>40</v>
      </c>
      <c r="G142" s="43">
        <v>5</v>
      </c>
      <c r="H142" s="43">
        <v>2</v>
      </c>
      <c r="I142" s="43">
        <v>23</v>
      </c>
      <c r="J142" s="43">
        <v>133</v>
      </c>
      <c r="K142" s="44"/>
      <c r="L142" s="43">
        <v>5.13</v>
      </c>
    </row>
    <row r="143" spans="1:12" ht="1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50"/>
      <c r="E144" s="42" t="s">
        <v>45</v>
      </c>
      <c r="F144" s="43">
        <v>80</v>
      </c>
      <c r="G144" s="43">
        <v>6</v>
      </c>
      <c r="H144" s="43">
        <v>8</v>
      </c>
      <c r="I144" s="43">
        <v>37</v>
      </c>
      <c r="J144" s="43">
        <v>240</v>
      </c>
      <c r="K144" s="44"/>
      <c r="L144" s="43">
        <v>7.39</v>
      </c>
    </row>
    <row r="145" spans="1:12" ht="15">
      <c r="A145" s="14"/>
      <c r="B145" s="15"/>
      <c r="C145" s="11"/>
      <c r="D145" s="50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 t="s">
        <v>46</v>
      </c>
      <c r="F146" s="43">
        <v>20</v>
      </c>
      <c r="G146" s="43">
        <v>1</v>
      </c>
      <c r="H146" s="43">
        <v>5</v>
      </c>
      <c r="I146" s="43">
        <v>4</v>
      </c>
      <c r="J146" s="43">
        <v>64</v>
      </c>
      <c r="K146" s="44"/>
      <c r="L146" s="43">
        <v>1.82</v>
      </c>
    </row>
    <row r="147" spans="1:12" ht="15">
      <c r="A147" s="14"/>
      <c r="B147" s="15"/>
      <c r="C147" s="11"/>
      <c r="D147" s="6"/>
      <c r="E147" s="42" t="s">
        <v>61</v>
      </c>
      <c r="F147" s="43">
        <v>80</v>
      </c>
      <c r="G147" s="43">
        <v>0</v>
      </c>
      <c r="H147" s="43">
        <v>5</v>
      </c>
      <c r="I147" s="43">
        <v>0</v>
      </c>
      <c r="J147" s="43">
        <v>44</v>
      </c>
      <c r="K147" s="44"/>
      <c r="L147" s="43">
        <v>6.32</v>
      </c>
    </row>
    <row r="148" spans="1:12" ht="15">
      <c r="A148" s="16"/>
      <c r="B148" s="17"/>
      <c r="C148" s="8"/>
      <c r="D148" s="18" t="s">
        <v>33</v>
      </c>
      <c r="E148" s="9"/>
      <c r="F148" s="19">
        <f>SUM(F137:F147)</f>
        <v>910</v>
      </c>
      <c r="G148" s="19">
        <f t="shared" ref="G148:J148" si="49">SUM(G137:G147)</f>
        <v>38</v>
      </c>
      <c r="H148" s="19">
        <f t="shared" si="49"/>
        <v>45</v>
      </c>
      <c r="I148" s="19">
        <f t="shared" si="49"/>
        <v>107</v>
      </c>
      <c r="J148" s="19">
        <f t="shared" si="49"/>
        <v>976</v>
      </c>
      <c r="K148" s="25"/>
      <c r="L148" s="19">
        <f t="shared" ref="L148" si="50">SUM(L137:L147)</f>
        <v>128.34</v>
      </c>
    </row>
    <row r="149" spans="1:12" ht="15.75" customHeight="1" thickBot="1">
      <c r="A149" s="33">
        <f>A128</f>
        <v>2</v>
      </c>
      <c r="B149" s="33">
        <f>B128</f>
        <v>2</v>
      </c>
      <c r="C149" s="55" t="s">
        <v>4</v>
      </c>
      <c r="D149" s="60"/>
      <c r="E149" s="31"/>
      <c r="F149" s="32">
        <f>F136+F148</f>
        <v>1490</v>
      </c>
      <c r="G149" s="32">
        <f t="shared" ref="G149" si="51">G136+G148</f>
        <v>59</v>
      </c>
      <c r="H149" s="32">
        <f t="shared" ref="H149" si="52">H136+H148</f>
        <v>58</v>
      </c>
      <c r="I149" s="32">
        <f t="shared" ref="I149" si="53">I136+I148</f>
        <v>181</v>
      </c>
      <c r="J149" s="32">
        <f t="shared" ref="J149:L149" si="54">J136+J148</f>
        <v>1495</v>
      </c>
      <c r="K149" s="32"/>
      <c r="L149" s="32">
        <f t="shared" si="54"/>
        <v>208.75</v>
      </c>
    </row>
    <row r="150" spans="1:12" ht="15">
      <c r="A150" s="20">
        <v>2</v>
      </c>
      <c r="B150" s="21">
        <v>3</v>
      </c>
      <c r="C150" s="22" t="s">
        <v>20</v>
      </c>
      <c r="D150" s="5" t="s">
        <v>21</v>
      </c>
      <c r="E150" s="39" t="s">
        <v>70</v>
      </c>
      <c r="F150" s="40">
        <v>90</v>
      </c>
      <c r="G150" s="40">
        <v>13</v>
      </c>
      <c r="H150" s="40">
        <v>16</v>
      </c>
      <c r="I150" s="40">
        <v>4</v>
      </c>
      <c r="J150" s="40">
        <v>206</v>
      </c>
      <c r="K150" s="41"/>
      <c r="L150" s="40">
        <v>65.63</v>
      </c>
    </row>
    <row r="151" spans="1:12" ht="15">
      <c r="A151" s="23"/>
      <c r="B151" s="15"/>
      <c r="C151" s="11"/>
      <c r="D151" s="51" t="s">
        <v>21</v>
      </c>
      <c r="E151" s="42" t="s">
        <v>75</v>
      </c>
      <c r="F151" s="43">
        <v>150</v>
      </c>
      <c r="G151" s="43">
        <v>6</v>
      </c>
      <c r="H151" s="43">
        <v>9</v>
      </c>
      <c r="I151" s="43">
        <v>39</v>
      </c>
      <c r="J151" s="43">
        <v>262</v>
      </c>
      <c r="K151" s="44"/>
      <c r="L151" s="43">
        <v>9.9</v>
      </c>
    </row>
    <row r="152" spans="1:12" ht="15">
      <c r="A152" s="23"/>
      <c r="B152" s="15"/>
      <c r="C152" s="11"/>
      <c r="D152" s="7" t="s">
        <v>22</v>
      </c>
      <c r="E152" s="42" t="s">
        <v>44</v>
      </c>
      <c r="F152" s="43">
        <v>250</v>
      </c>
      <c r="G152" s="43">
        <v>4</v>
      </c>
      <c r="H152" s="43">
        <v>4</v>
      </c>
      <c r="I152" s="43">
        <v>24</v>
      </c>
      <c r="J152" s="43">
        <v>147</v>
      </c>
      <c r="K152" s="44"/>
      <c r="L152" s="43">
        <v>18.28</v>
      </c>
    </row>
    <row r="153" spans="1:12" ht="15.75" customHeight="1">
      <c r="A153" s="23"/>
      <c r="B153" s="15"/>
      <c r="C153" s="11"/>
      <c r="D153" s="7" t="s">
        <v>23</v>
      </c>
      <c r="E153" s="42" t="s">
        <v>23</v>
      </c>
      <c r="F153" s="43">
        <v>40</v>
      </c>
      <c r="G153" s="43">
        <v>2</v>
      </c>
      <c r="H153" s="43">
        <v>4</v>
      </c>
      <c r="I153" s="43">
        <v>19</v>
      </c>
      <c r="J153" s="43">
        <v>109</v>
      </c>
      <c r="K153" s="44"/>
      <c r="L153" s="43">
        <v>4.25</v>
      </c>
    </row>
    <row r="154" spans="1:12" ht="1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 t="s">
        <v>45</v>
      </c>
      <c r="F155" s="43">
        <v>80</v>
      </c>
      <c r="G155" s="43">
        <v>6</v>
      </c>
      <c r="H155" s="43">
        <v>4</v>
      </c>
      <c r="I155" s="43">
        <v>40</v>
      </c>
      <c r="J155" s="43">
        <v>218</v>
      </c>
      <c r="K155" s="44"/>
      <c r="L155" s="43">
        <v>9.07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SUM(F150:F156)</f>
        <v>610</v>
      </c>
      <c r="G157" s="19">
        <f t="shared" ref="G157:J157" si="55">SUM(G150:G156)</f>
        <v>31</v>
      </c>
      <c r="H157" s="19">
        <f t="shared" si="55"/>
        <v>37</v>
      </c>
      <c r="I157" s="19">
        <f t="shared" si="55"/>
        <v>126</v>
      </c>
      <c r="J157" s="19">
        <f t="shared" si="55"/>
        <v>942</v>
      </c>
      <c r="K157" s="25"/>
      <c r="L157" s="19">
        <f t="shared" ref="L157" si="56">SUM(L150:L156)</f>
        <v>107.13</v>
      </c>
    </row>
    <row r="158" spans="1:12" ht="15">
      <c r="A158" s="26">
        <f>A150</f>
        <v>2</v>
      </c>
      <c r="B158" s="13">
        <f>B150</f>
        <v>3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27</v>
      </c>
      <c r="E159" s="42" t="s">
        <v>62</v>
      </c>
      <c r="F159" s="43">
        <v>290</v>
      </c>
      <c r="G159" s="43">
        <v>10</v>
      </c>
      <c r="H159" s="43">
        <v>6</v>
      </c>
      <c r="I159" s="43">
        <v>15</v>
      </c>
      <c r="J159" s="43">
        <v>139</v>
      </c>
      <c r="K159" s="44"/>
      <c r="L159" s="43">
        <v>12.84</v>
      </c>
    </row>
    <row r="160" spans="1:12" ht="15">
      <c r="A160" s="23"/>
      <c r="B160" s="15"/>
      <c r="C160" s="11"/>
      <c r="D160" s="7" t="s">
        <v>28</v>
      </c>
      <c r="E160" s="42" t="s">
        <v>52</v>
      </c>
      <c r="F160" s="43">
        <v>90</v>
      </c>
      <c r="G160" s="43">
        <v>25</v>
      </c>
      <c r="H160" s="43">
        <v>19</v>
      </c>
      <c r="I160" s="43">
        <v>0</v>
      </c>
      <c r="J160" s="43">
        <v>215</v>
      </c>
      <c r="K160" s="44"/>
      <c r="L160" s="43">
        <v>35.92</v>
      </c>
    </row>
    <row r="161" spans="1:12" ht="15">
      <c r="A161" s="23"/>
      <c r="B161" s="15"/>
      <c r="C161" s="11"/>
      <c r="D161" s="7" t="s">
        <v>29</v>
      </c>
      <c r="E161" s="42" t="s">
        <v>63</v>
      </c>
      <c r="F161" s="43">
        <v>150</v>
      </c>
      <c r="G161" s="43">
        <v>3</v>
      </c>
      <c r="H161" s="43">
        <v>8</v>
      </c>
      <c r="I161" s="43">
        <v>19</v>
      </c>
      <c r="J161" s="43">
        <v>156</v>
      </c>
      <c r="K161" s="44"/>
      <c r="L161" s="43">
        <v>26.48</v>
      </c>
    </row>
    <row r="162" spans="1:12" ht="15">
      <c r="A162" s="23"/>
      <c r="B162" s="15"/>
      <c r="C162" s="11"/>
      <c r="D162" s="7" t="s">
        <v>30</v>
      </c>
      <c r="E162" s="42" t="s">
        <v>47</v>
      </c>
      <c r="F162" s="43">
        <v>200</v>
      </c>
      <c r="G162" s="43">
        <v>4</v>
      </c>
      <c r="H162" s="43">
        <v>4</v>
      </c>
      <c r="I162" s="43">
        <v>24</v>
      </c>
      <c r="J162" s="43">
        <v>147</v>
      </c>
      <c r="K162" s="44"/>
      <c r="L162" s="43">
        <v>18.22</v>
      </c>
    </row>
    <row r="163" spans="1:12" ht="15">
      <c r="A163" s="23"/>
      <c r="B163" s="15"/>
      <c r="C163" s="11"/>
      <c r="D163" s="7" t="s">
        <v>31</v>
      </c>
      <c r="E163" s="42" t="s">
        <v>59</v>
      </c>
      <c r="F163" s="43">
        <v>40</v>
      </c>
      <c r="G163" s="43">
        <v>2</v>
      </c>
      <c r="H163" s="43">
        <v>4</v>
      </c>
      <c r="I163" s="43">
        <v>19</v>
      </c>
      <c r="J163" s="43">
        <v>109</v>
      </c>
      <c r="K163" s="44"/>
      <c r="L163" s="43">
        <v>5.33</v>
      </c>
    </row>
    <row r="164" spans="1:12" ht="1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50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 t="s">
        <v>45</v>
      </c>
      <c r="F166" s="43">
        <v>80</v>
      </c>
      <c r="G166" s="43">
        <v>6</v>
      </c>
      <c r="H166" s="43">
        <v>4</v>
      </c>
      <c r="I166" s="43">
        <v>40</v>
      </c>
      <c r="J166" s="43">
        <v>218</v>
      </c>
      <c r="K166" s="44"/>
      <c r="L166" s="43">
        <v>9.07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SUM(F158:F167)</f>
        <v>850</v>
      </c>
      <c r="G168" s="19">
        <f t="shared" ref="G168:J168" si="57">SUM(G158:G167)</f>
        <v>50</v>
      </c>
      <c r="H168" s="19">
        <f t="shared" si="57"/>
        <v>45</v>
      </c>
      <c r="I168" s="19">
        <f t="shared" si="57"/>
        <v>117</v>
      </c>
      <c r="J168" s="19">
        <f t="shared" si="57"/>
        <v>984</v>
      </c>
      <c r="K168" s="25"/>
      <c r="L168" s="19">
        <f t="shared" ref="L168" si="58">SUM(L158:L167)</f>
        <v>107.86000000000001</v>
      </c>
    </row>
    <row r="169" spans="1:12" ht="15.75" customHeight="1" thickBot="1">
      <c r="A169" s="29">
        <f>A150</f>
        <v>2</v>
      </c>
      <c r="B169" s="30">
        <f>B150</f>
        <v>3</v>
      </c>
      <c r="C169" s="55" t="s">
        <v>4</v>
      </c>
      <c r="D169" s="60"/>
      <c r="E169" s="31"/>
      <c r="F169" s="32">
        <f>F157+F168</f>
        <v>1460</v>
      </c>
      <c r="G169" s="32">
        <f t="shared" ref="G169" si="59">G157+G168</f>
        <v>81</v>
      </c>
      <c r="H169" s="32">
        <f t="shared" ref="H169" si="60">H157+H168</f>
        <v>82</v>
      </c>
      <c r="I169" s="32">
        <f t="shared" ref="I169" si="61">I157+I168</f>
        <v>243</v>
      </c>
      <c r="J169" s="32">
        <f t="shared" ref="J169:L169" si="62">J157+J168</f>
        <v>1926</v>
      </c>
      <c r="K169" s="32"/>
      <c r="L169" s="32">
        <f t="shared" si="62"/>
        <v>214.99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 t="s">
        <v>49</v>
      </c>
      <c r="F170" s="40">
        <v>250</v>
      </c>
      <c r="G170" s="40">
        <v>12</v>
      </c>
      <c r="H170" s="40">
        <v>12</v>
      </c>
      <c r="I170" s="40">
        <v>10</v>
      </c>
      <c r="J170" s="40">
        <v>201</v>
      </c>
      <c r="K170" s="41"/>
      <c r="L170" s="40">
        <v>31.55</v>
      </c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 t="s">
        <v>47</v>
      </c>
      <c r="F172" s="43">
        <v>250</v>
      </c>
      <c r="G172" s="43">
        <v>0</v>
      </c>
      <c r="H172" s="43">
        <v>0</v>
      </c>
      <c r="I172" s="43">
        <v>21</v>
      </c>
      <c r="J172" s="43">
        <v>84</v>
      </c>
      <c r="K172" s="44"/>
      <c r="L172" s="43">
        <v>7.46</v>
      </c>
    </row>
    <row r="173" spans="1:12" ht="15">
      <c r="A173" s="23"/>
      <c r="B173" s="15"/>
      <c r="C173" s="11"/>
      <c r="D173" s="7" t="s">
        <v>23</v>
      </c>
      <c r="E173" s="42" t="s">
        <v>59</v>
      </c>
      <c r="F173" s="43">
        <v>40</v>
      </c>
      <c r="G173" s="43">
        <v>3</v>
      </c>
      <c r="H173" s="43">
        <v>1</v>
      </c>
      <c r="I173" s="43">
        <v>14</v>
      </c>
      <c r="J173" s="43">
        <v>77</v>
      </c>
      <c r="K173" s="44"/>
      <c r="L173" s="43">
        <v>2.92</v>
      </c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 t="s">
        <v>65</v>
      </c>
      <c r="F175" s="43">
        <v>70</v>
      </c>
      <c r="G175" s="43">
        <v>0</v>
      </c>
      <c r="H175" s="43">
        <v>5</v>
      </c>
      <c r="I175" s="43">
        <v>0</v>
      </c>
      <c r="J175" s="43">
        <v>44</v>
      </c>
      <c r="K175" s="44"/>
      <c r="L175" s="43">
        <v>5.53</v>
      </c>
    </row>
    <row r="176" spans="1:12" ht="15">
      <c r="A176" s="23"/>
      <c r="B176" s="15"/>
      <c r="C176" s="11"/>
      <c r="D176" s="6"/>
      <c r="E176" s="42" t="s">
        <v>45</v>
      </c>
      <c r="F176" s="43">
        <v>80</v>
      </c>
      <c r="G176" s="43">
        <v>6</v>
      </c>
      <c r="H176" s="43">
        <v>4</v>
      </c>
      <c r="I176" s="43">
        <v>40</v>
      </c>
      <c r="J176" s="43">
        <v>218</v>
      </c>
      <c r="K176" s="44"/>
      <c r="L176" s="43">
        <v>9.07</v>
      </c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SUM(F170:F177)</f>
        <v>690</v>
      </c>
      <c r="G178" s="19">
        <f t="shared" ref="G178:J178" si="63">SUM(G170:G177)</f>
        <v>21</v>
      </c>
      <c r="H178" s="19">
        <f t="shared" si="63"/>
        <v>22</v>
      </c>
      <c r="I178" s="19">
        <f t="shared" si="63"/>
        <v>85</v>
      </c>
      <c r="J178" s="19">
        <f t="shared" si="63"/>
        <v>624</v>
      </c>
      <c r="K178" s="25"/>
      <c r="L178" s="19">
        <f t="shared" ref="L178" si="64">SUM(L170:L177)</f>
        <v>56.53</v>
      </c>
    </row>
    <row r="179" spans="1:12" ht="15">
      <c r="A179" s="26">
        <f>A170</f>
        <v>2</v>
      </c>
      <c r="B179" s="13">
        <f>B170</f>
        <v>4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27</v>
      </c>
      <c r="E180" s="42" t="s">
        <v>57</v>
      </c>
      <c r="F180" s="43">
        <v>250</v>
      </c>
      <c r="G180" s="43">
        <v>6</v>
      </c>
      <c r="H180" s="43">
        <v>8</v>
      </c>
      <c r="I180" s="43">
        <v>10</v>
      </c>
      <c r="J180" s="43">
        <v>127</v>
      </c>
      <c r="K180" s="44"/>
      <c r="L180" s="43">
        <v>13.96</v>
      </c>
    </row>
    <row r="181" spans="1:12" ht="15">
      <c r="A181" s="23"/>
      <c r="B181" s="15"/>
      <c r="C181" s="11"/>
      <c r="D181" s="7" t="s">
        <v>28</v>
      </c>
      <c r="E181" s="42" t="s">
        <v>71</v>
      </c>
      <c r="F181" s="43">
        <v>120</v>
      </c>
      <c r="G181" s="43">
        <v>13</v>
      </c>
      <c r="H181" s="43">
        <v>15</v>
      </c>
      <c r="I181" s="43">
        <v>5</v>
      </c>
      <c r="J181" s="43">
        <v>207</v>
      </c>
      <c r="K181" s="44"/>
      <c r="L181" s="43">
        <v>43.72</v>
      </c>
    </row>
    <row r="182" spans="1:12" ht="15">
      <c r="A182" s="23"/>
      <c r="B182" s="15"/>
      <c r="C182" s="11"/>
      <c r="D182" s="7" t="s">
        <v>29</v>
      </c>
      <c r="E182" s="42" t="s">
        <v>66</v>
      </c>
      <c r="F182" s="43">
        <v>150</v>
      </c>
      <c r="G182" s="43">
        <v>5</v>
      </c>
      <c r="H182" s="43">
        <v>17</v>
      </c>
      <c r="I182" s="43">
        <v>34</v>
      </c>
      <c r="J182" s="43">
        <v>309</v>
      </c>
      <c r="K182" s="44"/>
      <c r="L182" s="43">
        <v>19.63</v>
      </c>
    </row>
    <row r="183" spans="1:12" ht="15">
      <c r="A183" s="23"/>
      <c r="B183" s="15"/>
      <c r="C183" s="11"/>
      <c r="D183" s="7" t="s">
        <v>30</v>
      </c>
      <c r="E183" s="42" t="s">
        <v>47</v>
      </c>
      <c r="F183" s="43">
        <v>200</v>
      </c>
      <c r="G183" s="43">
        <v>0</v>
      </c>
      <c r="H183" s="43">
        <v>0</v>
      </c>
      <c r="I183" s="43">
        <v>11</v>
      </c>
      <c r="J183" s="43">
        <v>43</v>
      </c>
      <c r="K183" s="44"/>
      <c r="L183" s="43">
        <v>33</v>
      </c>
    </row>
    <row r="184" spans="1:12" ht="15">
      <c r="A184" s="23"/>
      <c r="B184" s="15"/>
      <c r="C184" s="11"/>
      <c r="D184" s="7" t="s">
        <v>31</v>
      </c>
      <c r="E184" s="42" t="s">
        <v>59</v>
      </c>
      <c r="F184" s="43">
        <v>40</v>
      </c>
      <c r="G184" s="43">
        <v>6</v>
      </c>
      <c r="H184" s="43">
        <v>2</v>
      </c>
      <c r="I184" s="43">
        <v>30</v>
      </c>
      <c r="J184" s="43">
        <v>173</v>
      </c>
      <c r="K184" s="44"/>
      <c r="L184" s="43">
        <v>6.57</v>
      </c>
    </row>
    <row r="185" spans="1:12" ht="15">
      <c r="A185" s="23"/>
      <c r="B185" s="15"/>
      <c r="C185" s="11"/>
      <c r="D185" s="7" t="s">
        <v>32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 t="s">
        <v>45</v>
      </c>
      <c r="F188" s="43">
        <v>80</v>
      </c>
      <c r="G188" s="43">
        <v>8</v>
      </c>
      <c r="H188" s="43">
        <v>8</v>
      </c>
      <c r="I188" s="43">
        <v>57</v>
      </c>
      <c r="J188" s="43">
        <v>332</v>
      </c>
      <c r="K188" s="44"/>
      <c r="L188" s="43">
        <v>6.76</v>
      </c>
    </row>
    <row r="189" spans="1:12" ht="15">
      <c r="A189" s="24"/>
      <c r="B189" s="17"/>
      <c r="C189" s="8"/>
      <c r="D189" s="18" t="s">
        <v>33</v>
      </c>
      <c r="E189" s="9"/>
      <c r="F189" s="19">
        <f>SUM(F179:F188)</f>
        <v>840</v>
      </c>
      <c r="G189" s="19">
        <f>SUM(G179:G188)</f>
        <v>38</v>
      </c>
      <c r="H189" s="19">
        <f>SUM(H179:H188)</f>
        <v>50</v>
      </c>
      <c r="I189" s="19">
        <f>SUM(I179:I188)</f>
        <v>147</v>
      </c>
      <c r="J189" s="19">
        <f>SUM(J179:J188)</f>
        <v>1191</v>
      </c>
      <c r="K189" s="25"/>
      <c r="L189" s="19">
        <f>SUM(L179:L188)</f>
        <v>123.64</v>
      </c>
    </row>
    <row r="190" spans="1:12" ht="15.75" customHeight="1" thickBot="1">
      <c r="A190" s="29">
        <f>A170</f>
        <v>2</v>
      </c>
      <c r="B190" s="30">
        <f>B170</f>
        <v>4</v>
      </c>
      <c r="C190" s="55" t="s">
        <v>4</v>
      </c>
      <c r="D190" s="60"/>
      <c r="E190" s="31"/>
      <c r="F190" s="32">
        <f>F178+F189</f>
        <v>1530</v>
      </c>
      <c r="G190" s="32">
        <f>G178+G189</f>
        <v>59</v>
      </c>
      <c r="H190" s="32">
        <f>H178+H189</f>
        <v>72</v>
      </c>
      <c r="I190" s="32">
        <f>I178+I189</f>
        <v>232</v>
      </c>
      <c r="J190" s="32">
        <f>J178+J189</f>
        <v>1815</v>
      </c>
      <c r="K190" s="32"/>
      <c r="L190" s="32">
        <f>L178+L189</f>
        <v>180.17000000000002</v>
      </c>
    </row>
    <row r="191" spans="1:12" ht="15">
      <c r="A191" s="20">
        <v>2</v>
      </c>
      <c r="B191" s="21">
        <v>5</v>
      </c>
      <c r="C191" s="22" t="s">
        <v>20</v>
      </c>
      <c r="D191" s="5" t="s">
        <v>21</v>
      </c>
      <c r="E191" s="39" t="s">
        <v>42</v>
      </c>
      <c r="F191" s="40">
        <v>250</v>
      </c>
      <c r="G191" s="40">
        <v>3</v>
      </c>
      <c r="H191" s="40">
        <v>12</v>
      </c>
      <c r="I191" s="40">
        <v>11</v>
      </c>
      <c r="J191" s="40">
        <v>163</v>
      </c>
      <c r="K191" s="41"/>
      <c r="L191" s="40">
        <v>24.23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22</v>
      </c>
      <c r="E193" s="42" t="s">
        <v>44</v>
      </c>
      <c r="F193" s="43">
        <v>200</v>
      </c>
      <c r="G193" s="43">
        <v>4</v>
      </c>
      <c r="H193" s="43">
        <v>4</v>
      </c>
      <c r="I193" s="43">
        <v>24</v>
      </c>
      <c r="J193" s="43">
        <v>147</v>
      </c>
      <c r="K193" s="44"/>
      <c r="L193" s="43">
        <v>18.14</v>
      </c>
    </row>
    <row r="194" spans="1:12" ht="15">
      <c r="A194" s="23"/>
      <c r="B194" s="15"/>
      <c r="C194" s="11"/>
      <c r="D194" s="7" t="s">
        <v>21</v>
      </c>
      <c r="E194" s="42" t="s">
        <v>67</v>
      </c>
      <c r="F194" s="43">
        <v>180</v>
      </c>
      <c r="G194" s="43">
        <v>17</v>
      </c>
      <c r="H194" s="43">
        <v>12</v>
      </c>
      <c r="I194" s="43">
        <v>17</v>
      </c>
      <c r="J194" s="43">
        <v>240</v>
      </c>
      <c r="K194" s="44"/>
      <c r="L194" s="43">
        <v>45.76</v>
      </c>
    </row>
    <row r="195" spans="1:12" ht="15">
      <c r="A195" s="23"/>
      <c r="B195" s="15"/>
      <c r="C195" s="11"/>
      <c r="D195" s="7" t="s">
        <v>23</v>
      </c>
      <c r="E195" s="42" t="s">
        <v>59</v>
      </c>
      <c r="F195" s="43">
        <v>40</v>
      </c>
      <c r="G195" s="43">
        <v>3</v>
      </c>
      <c r="H195" s="43">
        <v>1</v>
      </c>
      <c r="I195" s="43">
        <v>14</v>
      </c>
      <c r="J195" s="43">
        <v>77</v>
      </c>
      <c r="K195" s="44"/>
      <c r="L195" s="43">
        <v>2.94</v>
      </c>
    </row>
    <row r="196" spans="1:12" ht="15">
      <c r="A196" s="23"/>
      <c r="B196" s="15"/>
      <c r="C196" s="11"/>
      <c r="D196" s="7" t="s">
        <v>24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.75" customHeight="1">
      <c r="A199" s="24"/>
      <c r="B199" s="17"/>
      <c r="C199" s="8"/>
      <c r="D199" s="18" t="s">
        <v>33</v>
      </c>
      <c r="E199" s="9"/>
      <c r="F199" s="19">
        <f>SUM(F191:F198)</f>
        <v>670</v>
      </c>
      <c r="G199" s="19">
        <f>SUM(G191:G198)</f>
        <v>27</v>
      </c>
      <c r="H199" s="19">
        <f>SUM(H191:H198)</f>
        <v>29</v>
      </c>
      <c r="I199" s="19">
        <f>SUM(I191:I198)</f>
        <v>66</v>
      </c>
      <c r="J199" s="19">
        <f>SUM(J191:J198)</f>
        <v>627</v>
      </c>
      <c r="K199" s="25"/>
      <c r="L199" s="19">
        <f>SUM(L191:L198)</f>
        <v>91.07</v>
      </c>
    </row>
    <row r="200" spans="1:12" ht="15">
      <c r="A200" s="26">
        <f>A191</f>
        <v>2</v>
      </c>
      <c r="B200" s="13">
        <f>B191</f>
        <v>5</v>
      </c>
      <c r="C200" s="10" t="s">
        <v>25</v>
      </c>
      <c r="D200" s="7" t="s">
        <v>26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27</v>
      </c>
      <c r="E201" s="42" t="s">
        <v>74</v>
      </c>
      <c r="F201" s="43">
        <v>250</v>
      </c>
      <c r="G201" s="43">
        <v>5</v>
      </c>
      <c r="H201" s="43">
        <v>5</v>
      </c>
      <c r="I201" s="43">
        <v>10</v>
      </c>
      <c r="J201" s="43">
        <v>101</v>
      </c>
      <c r="K201" s="44"/>
      <c r="L201" s="43">
        <v>13.48</v>
      </c>
    </row>
    <row r="202" spans="1:12" ht="15">
      <c r="A202" s="23"/>
      <c r="B202" s="15"/>
      <c r="C202" s="11"/>
      <c r="D202" s="7" t="s">
        <v>28</v>
      </c>
      <c r="E202" s="42" t="s">
        <v>76</v>
      </c>
      <c r="F202" s="43">
        <v>90</v>
      </c>
      <c r="G202" s="43">
        <v>17</v>
      </c>
      <c r="H202" s="43">
        <v>8</v>
      </c>
      <c r="I202" s="43">
        <v>5</v>
      </c>
      <c r="J202" s="43">
        <v>115</v>
      </c>
      <c r="K202" s="44"/>
      <c r="L202" s="43">
        <v>33.94</v>
      </c>
    </row>
    <row r="203" spans="1:12" ht="15">
      <c r="A203" s="23"/>
      <c r="B203" s="15"/>
      <c r="C203" s="11"/>
      <c r="D203" s="7" t="s">
        <v>29</v>
      </c>
      <c r="E203" s="42" t="s">
        <v>68</v>
      </c>
      <c r="F203" s="43">
        <v>150</v>
      </c>
      <c r="G203" s="43">
        <v>1</v>
      </c>
      <c r="H203" s="43">
        <v>5</v>
      </c>
      <c r="I203" s="43">
        <v>9</v>
      </c>
      <c r="J203" s="43">
        <v>85</v>
      </c>
      <c r="K203" s="44"/>
      <c r="L203" s="43">
        <v>18.14</v>
      </c>
    </row>
    <row r="204" spans="1:12" ht="15">
      <c r="A204" s="23"/>
      <c r="B204" s="15"/>
      <c r="C204" s="11"/>
      <c r="D204" s="7" t="s">
        <v>30</v>
      </c>
      <c r="E204" s="42" t="s">
        <v>47</v>
      </c>
      <c r="F204" s="43">
        <v>200</v>
      </c>
      <c r="G204" s="43">
        <v>4</v>
      </c>
      <c r="H204" s="43">
        <v>4</v>
      </c>
      <c r="I204" s="43">
        <v>24</v>
      </c>
      <c r="J204" s="43">
        <v>147</v>
      </c>
      <c r="K204" s="44"/>
      <c r="L204" s="43">
        <v>18.14</v>
      </c>
    </row>
    <row r="205" spans="1:12" ht="15">
      <c r="A205" s="23"/>
      <c r="B205" s="15"/>
      <c r="C205" s="11"/>
      <c r="D205" s="7" t="s">
        <v>31</v>
      </c>
      <c r="E205" s="42" t="s">
        <v>59</v>
      </c>
      <c r="F205" s="43">
        <v>40</v>
      </c>
      <c r="G205" s="43">
        <v>2</v>
      </c>
      <c r="H205" s="43">
        <v>1</v>
      </c>
      <c r="I205" s="43">
        <v>12</v>
      </c>
      <c r="J205" s="43">
        <v>69</v>
      </c>
      <c r="K205" s="44"/>
      <c r="L205" s="43">
        <v>2.67</v>
      </c>
    </row>
    <row r="206" spans="1:12" ht="15">
      <c r="A206" s="23"/>
      <c r="B206" s="15"/>
      <c r="C206" s="11"/>
      <c r="D206" s="7" t="s">
        <v>32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6"/>
      <c r="E207" s="42" t="s">
        <v>45</v>
      </c>
      <c r="F207" s="43">
        <v>80</v>
      </c>
      <c r="G207" s="43">
        <v>7</v>
      </c>
      <c r="H207" s="43">
        <v>2</v>
      </c>
      <c r="I207" s="43">
        <v>50</v>
      </c>
      <c r="J207" s="43">
        <v>244</v>
      </c>
      <c r="K207" s="44"/>
      <c r="L207" s="43">
        <v>14.79</v>
      </c>
    </row>
    <row r="208" spans="1:12" ht="15">
      <c r="A208" s="23"/>
      <c r="B208" s="15"/>
      <c r="C208" s="11"/>
      <c r="D208" s="6"/>
      <c r="E208" s="42" t="s">
        <v>77</v>
      </c>
      <c r="F208" s="43">
        <v>40</v>
      </c>
      <c r="G208" s="43">
        <v>0</v>
      </c>
      <c r="H208" s="43">
        <v>0</v>
      </c>
      <c r="I208" s="43">
        <v>0</v>
      </c>
      <c r="J208" s="43">
        <v>2</v>
      </c>
      <c r="K208" s="44"/>
      <c r="L208" s="43">
        <v>29</v>
      </c>
    </row>
    <row r="209" spans="1:12" ht="15">
      <c r="A209" s="23"/>
      <c r="B209" s="15"/>
      <c r="C209" s="11"/>
      <c r="D209" s="6"/>
      <c r="E209" s="42" t="s">
        <v>78</v>
      </c>
      <c r="F209" s="43">
        <v>50</v>
      </c>
      <c r="G209" s="43">
        <v>1</v>
      </c>
      <c r="H209" s="43">
        <v>0</v>
      </c>
      <c r="I209" s="43">
        <v>3</v>
      </c>
      <c r="J209" s="43">
        <v>10</v>
      </c>
      <c r="K209" s="44"/>
      <c r="L209" s="43">
        <v>14.59</v>
      </c>
    </row>
    <row r="210" spans="1:12" ht="15">
      <c r="A210" s="24"/>
      <c r="B210" s="17"/>
      <c r="C210" s="8"/>
      <c r="D210" s="18" t="s">
        <v>33</v>
      </c>
      <c r="E210" s="9"/>
      <c r="F210" s="19">
        <f>SUM(F200:F209)</f>
        <v>900</v>
      </c>
      <c r="G210" s="19">
        <f t="shared" ref="G210:J210" si="65">SUM(G200:G209)</f>
        <v>37</v>
      </c>
      <c r="H210" s="19">
        <f t="shared" si="65"/>
        <v>25</v>
      </c>
      <c r="I210" s="19">
        <f t="shared" si="65"/>
        <v>113</v>
      </c>
      <c r="J210" s="19">
        <f t="shared" si="65"/>
        <v>773</v>
      </c>
      <c r="K210" s="25"/>
      <c r="L210" s="19">
        <f t="shared" ref="L210" si="66">SUM(L200:L209)</f>
        <v>144.75</v>
      </c>
    </row>
    <row r="211" spans="1:12" ht="15.75" customHeight="1" thickBot="1">
      <c r="A211" s="29">
        <f>A191</f>
        <v>2</v>
      </c>
      <c r="B211" s="30">
        <f>B191</f>
        <v>5</v>
      </c>
      <c r="C211" s="55" t="s">
        <v>4</v>
      </c>
      <c r="D211" s="60"/>
      <c r="E211" s="31"/>
      <c r="F211" s="32">
        <f>F199+F210</f>
        <v>1570</v>
      </c>
      <c r="G211" s="32">
        <f t="shared" ref="G211" si="67">G199+G210</f>
        <v>64</v>
      </c>
      <c r="H211" s="32">
        <f t="shared" ref="H211" si="68">H199+H210</f>
        <v>54</v>
      </c>
      <c r="I211" s="32">
        <f t="shared" ref="I211" si="69">I199+I210</f>
        <v>179</v>
      </c>
      <c r="J211" s="32">
        <f t="shared" ref="J211:L211" si="70">J199+J210</f>
        <v>1400</v>
      </c>
      <c r="K211" s="32"/>
      <c r="L211" s="32">
        <f t="shared" si="70"/>
        <v>235.82</v>
      </c>
    </row>
    <row r="212" spans="1:12" ht="12.75" customHeight="1" thickBot="1">
      <c r="A212" s="27"/>
      <c r="B212" s="28"/>
      <c r="C212" s="57" t="s">
        <v>5</v>
      </c>
      <c r="D212" s="58"/>
      <c r="E212" s="59"/>
      <c r="F212" s="34">
        <f>(F25+F44+F64+F84+F105+F127+F149+F169+F190+F211)/(IF(F25=0,0,1)+IF(F44=0,0,1)+IF(F64=0,0,1)+IF(F84=0,0,1)+IF(F105=0,0,1)+IF(F127=0,0,1)+IF(F149=0,0,1)+IF(F169=0,0,1)+IF(F190=0,0,1)+IF(F211=0,0,1))</f>
        <v>1565</v>
      </c>
      <c r="G212" s="34">
        <f>(G25+G44+G64+G84+G105+G127+G149+G169+G190+G211)/(IF(G25=0,0,1)+IF(G44=0,0,1)+IF(G64=0,0,1)+IF(G84=0,0,1)+IF(G105=0,0,1)+IF(G127=0,0,1)+IF(G149=0,0,1)+IF(G169=0,0,1)+IF(G190=0,0,1)+IF(G211=0,0,1))</f>
        <v>73.7</v>
      </c>
      <c r="H212" s="34">
        <f>(H25+H44+H64+H84+H105+H127+H149+H169+H190+H211)/(IF(H25=0,0,1)+IF(H44=0,0,1)+IF(H64=0,0,1)+IF(H84=0,0,1)+IF(H105=0,0,1)+IF(H127=0,0,1)+IF(H149=0,0,1)+IF(H169=0,0,1)+IF(H190=0,0,1)+IF(H211=0,0,1))</f>
        <v>58.7</v>
      </c>
      <c r="I212" s="34">
        <f>(I25+I44+I64+I84+I105+I127+I149+I169+I190+I211)/(IF(I25=0,0,1)+IF(I44=0,0,1)+IF(I64=0,0,1)+IF(I84=0,0,1)+IF(I105=0,0,1)+IF(I127=0,0,1)+IF(I149=0,0,1)+IF(I169=0,0,1)+IF(I190=0,0,1)+IF(I211=0,0,1))</f>
        <v>221.1</v>
      </c>
      <c r="J212" s="34">
        <f>(J25+J44+J64+J84+J105+J127+J149+J169+J190+J211)/(IF(J25=0,0,1)+IF(J44=0,0,1)+IF(J64=0,0,1)+IF(J84=0,0,1)+IF(J105=0,0,1)+IF(J127=0,0,1)+IF(J149=0,0,1)+IF(J169=0,0,1)+IF(J190=0,0,1)+IF(J211=0,0,1))</f>
        <v>1711.9</v>
      </c>
      <c r="K212" s="34"/>
      <c r="L212" s="34">
        <f>(L25+L44+L64+L84+L105+L127+L149+L169+L190+L211)/(IF(L25=0,0,1)+IF(L44=0,0,1)+IF(L64=0,0,1)+IF(L84=0,0,1)+IF(L105=0,0,1)+IF(L127=0,0,1)+IF(L149=0,0,1)+IF(L169=0,0,1)+IF(L190=0,0,1)+IF(L211=0,0,1))</f>
        <v>214.91399999999999</v>
      </c>
    </row>
  </sheetData>
  <mergeCells count="14">
    <mergeCell ref="C212:E212"/>
    <mergeCell ref="C84:D84"/>
    <mergeCell ref="C105:D105"/>
    <mergeCell ref="C25:D25"/>
    <mergeCell ref="C211:D211"/>
    <mergeCell ref="C127:D127"/>
    <mergeCell ref="C149:D149"/>
    <mergeCell ref="C169:D169"/>
    <mergeCell ref="C190:D190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2025-05-23T10:40:32Z</dcterms:modified>
</cp:coreProperties>
</file>